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420" windowWidth="19035" windowHeight="1140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K15" i="1" l="1"/>
  <c r="C15" i="1"/>
  <c r="I15" i="1"/>
  <c r="E15" i="1"/>
  <c r="C6" i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<sst xmlns="http://schemas.openxmlformats.org/spreadsheetml/2006/main" count="36" uniqueCount="26">
  <si>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</si>
  <si>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</si>
  <si>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</si>
  <si>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</si>
  <si>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</si>
  <si>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</si>
  <si>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</si>
  <si>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</si>
  <si>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</si>
  <si>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</si>
  <si>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</si>
  <si>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</si>
  <si>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</si>
  <si>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</si>
  <si>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</si>
  <si>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</si>
  <si>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</si>
  <si>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</si>
  <si>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</si>
  <si>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</si>
  <si>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</si>
  <si>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</si>
  <si>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</si>
  <si>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</si>
  <si>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июнь 2023 года.</t>
  </si>
  <si>
    <t>по предварительным данным на 10.07.2023г.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</si>
</sst>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E8" sqref="E8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20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130668041</v>
      </c>
      <c r="D6" s="8">
        <f>SUM(D7:D10)</f>
        <v>3387</v>
      </c>
      <c r="E6" s="8">
        <f>SUM(E7:E10)</f>
        <v>36096469</v>
      </c>
      <c r="F6" s="8">
        <f>SUM(F7:F10)</f>
        <v>1844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26363648</v>
      </c>
      <c r="J6" s="8">
        <f t="shared" si="1"/>
        <v>1374</v>
      </c>
      <c r="K6" s="8">
        <f t="shared" si="1"/>
        <v>4647821</v>
      </c>
      <c r="L6" s="8">
        <f t="shared" si="1"/>
        <v>2842</v>
      </c>
    </row>
    <row r="7" spans="1:12" ht="15.75">
      <c r="A7" s="4"/>
      <c r="B7" s="6" t="s">
        <v>6</v>
      </c>
      <c r="C7" s="9">
        <v>78435192</v>
      </c>
      <c r="D7" s="9">
        <v>791</v>
      </c>
      <c r="E7" s="9">
        <v>1086715</v>
      </c>
      <c r="F7" s="9"/>
      <c r="G7" s="9">
        <v>0</v>
      </c>
      <c r="H7" s="9">
        <v>0</v>
      </c>
      <c r="I7" s="9"/>
      <c r="J7" s="9"/>
      <c r="K7" s="9">
        <v>4624018</v>
      </c>
      <c r="L7" s="9">
        <v>2787</v>
      </c>
    </row>
    <row r="8" spans="1:12" ht="15.75">
      <c r="A8" s="4"/>
      <c r="B8" s="6" t="s">
        <v>14</v>
      </c>
      <c r="C8" s="9">
        <v>5397533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36303311</v>
      </c>
      <c r="D9" s="9">
        <v>2244</v>
      </c>
      <c r="E9" s="9">
        <v>18501882</v>
      </c>
      <c r="F9" s="9">
        <v>965</v>
      </c>
      <c r="G9" s="9">
        <v>0</v>
      </c>
      <c r="H9" s="9">
        <v>0</v>
      </c>
      <c r="I9" s="9">
        <v>19981532</v>
      </c>
      <c r="J9" s="9">
        <v>1098</v>
      </c>
      <c r="K9" s="9">
        <v>23803</v>
      </c>
      <c r="L9" s="9">
        <v>55</v>
      </c>
    </row>
    <row r="10" spans="1:12" ht="15.75">
      <c r="A10" s="4"/>
      <c r="B10" s="6" t="s">
        <v>8</v>
      </c>
      <c r="C10" s="9">
        <v>10532005</v>
      </c>
      <c r="D10" s="9">
        <v>338</v>
      </c>
      <c r="E10" s="9">
        <v>16507872</v>
      </c>
      <c r="F10" s="9">
        <v>879</v>
      </c>
      <c r="G10" s="9">
        <v>0</v>
      </c>
      <c r="H10" s="9">
        <v>0</v>
      </c>
      <c r="I10" s="9">
        <v>6382116</v>
      </c>
      <c r="J10" s="9">
        <v>276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69274256</v>
      </c>
      <c r="D11" s="8">
        <f>SUM(D12:D15)</f>
        <v>0</v>
      </c>
      <c r="E11" s="8">
        <f>SUM(E12:E15)</f>
        <v>61888918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53429557</v>
      </c>
      <c r="J11" s="8">
        <f t="shared" si="2"/>
        <v>0</v>
      </c>
      <c r="K11" s="8">
        <f t="shared" si="2"/>
        <v>35221</v>
      </c>
      <c r="L11" s="8">
        <f t="shared" si="2"/>
        <v>0</v>
      </c>
    </row>
    <row r="12" spans="1:12" ht="15.75">
      <c r="A12" s="4"/>
      <c r="B12" s="6" t="s">
        <v>6</v>
      </c>
      <c r="C12" s="9">
        <v>984042</v>
      </c>
      <c r="D12" s="9"/>
      <c r="E12" s="9">
        <v>19785</v>
      </c>
      <c r="F12" s="9"/>
      <c r="G12" s="9">
        <v>0</v>
      </c>
      <c r="H12" s="9">
        <v>0</v>
      </c>
      <c r="I12" s="9"/>
      <c r="J12" s="9"/>
      <c r="K12" s="9">
        <v>22713</v>
      </c>
      <c r="L12" s="9"/>
    </row>
    <row r="13" spans="1:12" ht="15.75">
      <c r="A13" s="4"/>
      <c r="B13" s="6" t="s">
        <v>14</v>
      </c>
      <c r="C13" s="9">
        <v>630860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10366838</v>
      </c>
      <c r="D14" s="9"/>
      <c r="E14" s="9">
        <v>3048962</v>
      </c>
      <c r="F14" s="9"/>
      <c r="G14" s="9">
        <v>0</v>
      </c>
      <c r="H14" s="9">
        <v>0</v>
      </c>
      <c r="I14" s="9">
        <v>4634809</v>
      </c>
      <c r="J14" s="9"/>
      <c r="K14" s="9">
        <v>3588</v>
      </c>
      <c r="L14" s="9"/>
    </row>
    <row r="15" spans="1:12" ht="15.75">
      <c r="A15" s="4"/>
      <c r="B15" s="6" t="s">
        <v>8</v>
      </c>
      <c r="C15" s="14">
        <f>4530624+52761892</f>
        <v>57292516</v>
      </c>
      <c r="D15" s="9"/>
      <c r="E15" s="14">
        <f>6136648+52683523</f>
        <v>58820171</v>
      </c>
      <c r="F15" s="9"/>
      <c r="G15" s="9">
        <v>0</v>
      </c>
      <c r="H15" s="9">
        <v>0</v>
      </c>
      <c r="I15" s="14">
        <f>5650611+43144137</f>
        <v>48794748</v>
      </c>
      <c r="J15" s="9"/>
      <c r="K15" s="14">
        <f>21+8899</f>
        <v>8920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199942297</v>
      </c>
      <c r="D16" s="8">
        <f>D11+D6</f>
        <v>3387</v>
      </c>
      <c r="E16" s="8">
        <f>E6+E11</f>
        <v>97985387</v>
      </c>
      <c r="F16" s="8">
        <f>F11+F6</f>
        <v>1844</v>
      </c>
      <c r="G16" s="8" t="e">
        <f>G6+G11+#REF!</f>
        <v>#REF!</v>
      </c>
      <c r="H16" s="8" t="e">
        <f>H6+H11+#REF!</f>
        <v>#REF!</v>
      </c>
      <c r="I16" s="8">
        <f>I6+I11</f>
        <v>79793205</v>
      </c>
      <c r="J16" s="8">
        <f>J11+J6</f>
        <v>1374</v>
      </c>
      <c r="K16" s="8">
        <f>K6+K11</f>
        <v>4683042</v>
      </c>
      <c r="L16" s="8">
        <f>L11+L6</f>
        <v>2842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2023-07-10T08:30:23Z</dcterms:modified>
</cp:coreProperties>
</file>