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30" yWindow="-225" windowWidth="19170" windowHeight="9975"/>
  </bookViews>
  <sheets>
    <sheet name="Лист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F6" i="1" l="1"/>
  <c r="D6" i="1"/>
  <c r="D11" i="1"/>
  <c r="D16" i="1"/>
  <c r="L11" i="1"/>
  <c r="L6" i="1"/>
  <c r="L16" i="1"/>
  <c r="K6" i="1"/>
  <c r="K11" i="1"/>
  <c r="J11" i="1"/>
  <c r="J6" i="1"/>
  <c r="J16" i="1"/>
  <c r="I6" i="1"/>
  <c r="I11" i="1"/>
  <c r="F11" i="1"/>
  <c r="E6" i="1"/>
  <c r="E11" i="1"/>
  <c r="E16" i="1" s="1"/>
  <c r="C6" i="1"/>
  <c r="C11" i="1"/>
  <c r="G11" i="1"/>
  <c r="G6" i="1"/>
  <c r="G16" i="1"/>
  <c r="H11" i="1"/>
  <c r="H6" i="1"/>
  <c r="H16" i="1"/>
  <c r="K16" i="1"/>
  <c r="I16" i="1"/>
  <c r="F16" i="1"/>
  <c r="C16" i="1" l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<sst xmlns="http://schemas.openxmlformats.org/spreadsheetml/2006/main" count="36" uniqueCount="26">
  <si>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</si>
  <si>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</si>
  <si>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</si>
  <si>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</si>
  <si>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</si>
  <si>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</si>
  <si>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</si>
  <si>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</si>
  <si>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</si>
  <si>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</si>
  <si>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</si>
  <si>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</si>
  <si>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</si>
  <si>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</si>
  <si>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</si>
  <si>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</si>
  <si>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</si>
  <si>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</si>
  <si>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</si>
  <si>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</si>
  <si>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</si>
  <si>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</si>
  <si>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</si>
  <si>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</si>
  <si>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июнь 2021 года.</t>
  </si>
  <si>
    <t>по предварительным данным на 09.07.2021г.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</si>
</sst>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90;&#1088;&#1072;&#1085;&#1089;&#1087;&#1086;&#1088;&#1090;&#1072;%20&#1101;&#1083;&#1077;&#1082;&#1090;&#1088;&#1086;&#1101;&#1085;&#1077;&#1088;&#1075;&#1080;&#1080;/&#1050;&#1086;&#1090;&#1083;&#1086;&#1074;&#1099;&#1077;%20&#1076;&#1086;&#1075;&#1086;&#1074;&#1086;&#1088;&#1099;%20&#1090;&#1088;&#1072;&#1085;&#1089;&#1087;&#1086;&#1088;&#1090;&#1072;%202021/&#1056;&#1086;&#1089;&#1089;&#1077;&#1090;&#1080;/&#1048;&#1089;&#1087;&#1086;&#1083;&#1085;&#1077;&#1085;&#1080;&#1077;%20&#1076;&#1086;&#1075;&#1086;&#1074;&#1086;&#1088;&#1072;/06_&#1080;&#1102;&#1085;&#1100;/&#1087;&#1088;&#1077;&#1076;&#1074;&#1072;&#1088;&#1080;&#1090;&#1077;&#1083;&#1100;&#1085;&#1099;&#1077;%20&#1076;&#1072;&#1085;&#1085;&#1099;&#1077;/643%20&#1040;&#1082;&#1090;%20&#1087;&#1077;&#1088;&#1077;&#1090;&#1086;&#1082;&#1072;%20&#1087;&#1086;%20&#1076;&#1086;&#1075;&#1086;&#1074;&#1086;&#1088;&#1072;&#1084;%20&#1085;&#1072;%2009.07.2021.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С+ДКП"/>
      <sheetName val="ДЭС"/>
      <sheetName val="ДКП"/>
      <sheetName val="Сверка"/>
    </sheetNames>
    <sheetDataSet>
      <sheetData sheetId="0">
        <row r="9814">
          <cell r="F9814">
            <v>81252249</v>
          </cell>
        </row>
        <row r="9817">
          <cell r="F9817">
            <v>1251293</v>
          </cell>
        </row>
        <row r="9820">
          <cell r="F9820">
            <v>71774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20" sqref="K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132236281</v>
      </c>
      <c r="D6" s="8">
        <f>SUM(D7:D10)</f>
        <v>3231</v>
      </c>
      <c r="E6" s="8">
        <f>SUM(E7:E10)</f>
        <v>43257967</v>
      </c>
      <c r="F6" s="8">
        <f>SUM(F7:F10)</f>
        <v>5674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30664569</v>
      </c>
      <c r="J6" s="8">
        <f t="shared" si="1"/>
        <v>1505</v>
      </c>
      <c r="K6" s="8">
        <f t="shared" si="1"/>
        <v>15019556</v>
      </c>
      <c r="L6" s="8">
        <f t="shared" si="1"/>
        <v>23157</v>
      </c>
    </row>
    <row r="7" spans="1:12" ht="15.75">
      <c r="A7" s="4"/>
      <c r="B7" s="6" t="s">
        <v>6</v>
      </c>
      <c r="C7" s="9">
        <f>'[1]ДЭС+ДКП'!$F$9814+'[1]ДЭС+ДКП'!$F$9817+'[1]ДЭС+ДКП'!$F$9820</f>
        <v>82575316</v>
      </c>
      <c r="D7" s="9">
        <v>598</v>
      </c>
      <c r="E7" s="9">
        <v>1494593</v>
      </c>
      <c r="F7" s="9"/>
      <c r="G7" s="9">
        <v>0</v>
      </c>
      <c r="H7" s="9">
        <v>0</v>
      </c>
      <c r="I7" s="9"/>
      <c r="J7" s="9"/>
      <c r="K7" s="9">
        <v>14984046</v>
      </c>
      <c r="L7" s="9">
        <v>23022</v>
      </c>
    </row>
    <row r="8" spans="1:12" ht="15.75">
      <c r="A8" s="4"/>
      <c r="B8" s="6" t="s">
        <v>14</v>
      </c>
      <c r="C8" s="9">
        <v>6254751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32986735</v>
      </c>
      <c r="D9" s="9">
        <v>2231</v>
      </c>
      <c r="E9" s="9">
        <v>23239980</v>
      </c>
      <c r="F9" s="9">
        <v>4646</v>
      </c>
      <c r="G9" s="9">
        <v>0</v>
      </c>
      <c r="H9" s="9">
        <v>0</v>
      </c>
      <c r="I9" s="9">
        <v>23339565</v>
      </c>
      <c r="J9" s="9">
        <v>1152</v>
      </c>
      <c r="K9" s="9">
        <v>35510</v>
      </c>
      <c r="L9" s="9">
        <v>135</v>
      </c>
    </row>
    <row r="10" spans="1:12" ht="15.75">
      <c r="A10" s="4"/>
      <c r="B10" s="6" t="s">
        <v>8</v>
      </c>
      <c r="C10" s="9">
        <v>10419479</v>
      </c>
      <c r="D10" s="9">
        <v>389</v>
      </c>
      <c r="E10" s="9">
        <v>18523394</v>
      </c>
      <c r="F10" s="9">
        <v>1028</v>
      </c>
      <c r="G10" s="9">
        <v>0</v>
      </c>
      <c r="H10" s="9">
        <v>0</v>
      </c>
      <c r="I10" s="9">
        <v>7325004</v>
      </c>
      <c r="J10" s="9">
        <v>353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65652658</v>
      </c>
      <c r="D11" s="8">
        <f>SUM(D12:D15)</f>
        <v>0</v>
      </c>
      <c r="E11" s="8">
        <f>SUM(E12:E15)</f>
        <v>61987050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54038026</v>
      </c>
      <c r="J11" s="8">
        <f t="shared" si="2"/>
        <v>0</v>
      </c>
      <c r="K11" s="8">
        <f t="shared" si="2"/>
        <v>12143</v>
      </c>
      <c r="L11" s="8">
        <f t="shared" si="2"/>
        <v>0</v>
      </c>
    </row>
    <row r="12" spans="1:12" ht="15.75">
      <c r="A12" s="4"/>
      <c r="B12" s="6" t="s">
        <v>6</v>
      </c>
      <c r="C12" s="9">
        <v>1072174</v>
      </c>
      <c r="D12" s="9"/>
      <c r="E12" s="9">
        <v>9882</v>
      </c>
      <c r="F12" s="9"/>
      <c r="G12" s="9">
        <v>0</v>
      </c>
      <c r="H12" s="9">
        <v>0</v>
      </c>
      <c r="I12" s="9"/>
      <c r="J12" s="9"/>
      <c r="K12" s="9">
        <v>22240</v>
      </c>
      <c r="L12" s="9"/>
    </row>
    <row r="13" spans="1:12" ht="15.75">
      <c r="A13" s="4"/>
      <c r="B13" s="6" t="s">
        <v>14</v>
      </c>
      <c r="C13" s="9">
        <v>606465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11096720</v>
      </c>
      <c r="D14" s="9"/>
      <c r="E14" s="9">
        <v>2996341</v>
      </c>
      <c r="F14" s="9"/>
      <c r="G14" s="9">
        <v>0</v>
      </c>
      <c r="H14" s="9">
        <v>0</v>
      </c>
      <c r="I14" s="9">
        <v>6054889</v>
      </c>
      <c r="J14" s="9"/>
      <c r="K14" s="9">
        <v>2564</v>
      </c>
      <c r="L14" s="9"/>
    </row>
    <row r="15" spans="1:12" ht="15.75">
      <c r="A15" s="4"/>
      <c r="B15" s="6" t="s">
        <v>8</v>
      </c>
      <c r="C15" s="9">
        <v>52877299</v>
      </c>
      <c r="D15" s="9"/>
      <c r="E15" s="9">
        <v>58980827</v>
      </c>
      <c r="F15" s="9"/>
      <c r="G15" s="9">
        <v>0</v>
      </c>
      <c r="H15" s="9">
        <v>0</v>
      </c>
      <c r="I15" s="9">
        <v>47983137</v>
      </c>
      <c r="J15" s="9"/>
      <c r="K15" s="9">
        <v>-12661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197888939</v>
      </c>
      <c r="D16" s="8">
        <f>D11+D6</f>
        <v>3231</v>
      </c>
      <c r="E16" s="8">
        <f>E6+E11</f>
        <v>105245017</v>
      </c>
      <c r="F16" s="8">
        <f>F11+F6</f>
        <v>5674</v>
      </c>
      <c r="G16" s="8" t="e">
        <f>G6+G11+#REF!</f>
        <v>#REF!</v>
      </c>
      <c r="H16" s="8" t="e">
        <f>H6+H11+#REF!</f>
        <v>#REF!</v>
      </c>
      <c r="I16" s="8">
        <f>I6+I11</f>
        <v>84702595</v>
      </c>
      <c r="J16" s="8">
        <f>J11+J6</f>
        <v>1505</v>
      </c>
      <c r="K16" s="8">
        <f>K6+K11</f>
        <v>15031699</v>
      </c>
      <c r="L16" s="8">
        <f>L11+L6</f>
        <v>23157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2021-07-09T11:14:47Z</dcterms:modified>
</cp:coreProperties>
</file>