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450" yWindow="495" windowWidth="14595" windowHeight="11565"/>
  </bookViews>
  <sheets>
    <sheet name="июнь 2020 г.." sheetId="11" r:id="rId1"/>
  </sheets>
  <definedNames>
    <definedName name="_t4_field_ch2" localSheetId="0">'июнь 2020 г..'!$D$2990</definedName>
    <definedName name="_t4_field_hh" localSheetId="0">'июнь 2020 г..'!$E$2990</definedName>
  </definedNames>
  <calcPr calcId="145621" calcOnSave="0" concurrentCalc="0"/>
</workbook>
</file>

<file path=xl/calcChain.xml><?xml version="1.0" encoding="utf-8"?>
<calcChain xmlns="http://schemas.openxmlformats.org/spreadsheetml/2006/main">
  <c r="G9" i="11" l="1"/>
  <c r="G21" i="11"/>
  <c r="C21" i="11"/>
  <c r="C20" i="11"/>
  <c r="G19" i="11"/>
  <c r="F19" i="11"/>
  <c r="E19" i="11"/>
  <c r="D19" i="11"/>
  <c r="C19" i="11"/>
  <c r="G18" i="11"/>
  <c r="C18" i="11"/>
  <c r="C17" i="11"/>
  <c r="G16" i="11"/>
  <c r="F16" i="11"/>
  <c r="E16" i="11"/>
  <c r="D16" i="11"/>
  <c r="C16" i="11"/>
  <c r="G15" i="11"/>
  <c r="C15" i="11"/>
  <c r="C14" i="11"/>
  <c r="G13" i="11"/>
  <c r="F13" i="11"/>
  <c r="E13" i="11"/>
  <c r="D13" i="11"/>
  <c r="C13" i="11"/>
  <c r="G12" i="11"/>
  <c r="C12" i="11"/>
  <c r="C11" i="11"/>
  <c r="G10" i="11"/>
  <c r="F10" i="11"/>
  <c r="E10" i="11"/>
  <c r="D10" i="11"/>
  <c r="C10" i="11"/>
  <c r="C9" i="11"/>
  <c r="C8" i="11"/>
  <c r="G7" i="11"/>
  <c r="F7" i="11"/>
  <c r="E7" i="11"/>
  <c r="D7" i="11"/>
  <c r="C7" i="11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<sst xmlns="http://schemas.openxmlformats.org/spreadsheetml/2006/main" count="34" uniqueCount="26">
  <si>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</si>
  <si>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</si>
  <si>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</si>
  <si>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</si>
  <si>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</si>
  <si>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</si>
  <si>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</si>
  <si>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</si>
  <si>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</si>
  <si>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</si>
  <si>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</si>
  <si>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</si>
  <si>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</si>
  <si>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</si>
  <si>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</si>
  <si>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</si>
  <si>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</si>
  <si>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</si>
  <si>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5</t>
  </si>
  <si>
    <t>5.1.</t>
  </si>
  <si>
    <t>5.2</t>
  </si>
  <si>
    <t>ПАО "ФСК ЕЭС", всего, в том числе:</t>
  </si>
  <si>
    <t xml:space="preserve">АО "Волгоградские межрайонные электрические сети", всего, в том числе: </t>
  </si>
  <si>
    <t>ФПАО "Россети Юг" - "Волгоградэнерго", всего, в том числе: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</si>
  <si>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июнь 2020 г.</t>
  </si>
  <si>
    <t>АО "Волгоградоблэлектро", всего,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</si>
</sst>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6"/>
  <sheetViews>
    <sheetView tabSelected="1" zoomScale="85" zoomScaleNormal="85" workbookViewId="0">
      <selection activeCell="G9" sqref="G9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6" t="s">
        <v>24</v>
      </c>
      <c r="B2" s="16"/>
      <c r="C2" s="16"/>
      <c r="D2" s="16"/>
      <c r="E2" s="16"/>
      <c r="F2" s="16"/>
      <c r="G2" s="16"/>
    </row>
    <row r="3" spans="1:12" x14ac:dyDescent="0.25">
      <c r="A3" s="16"/>
      <c r="B3" s="16"/>
      <c r="C3" s="16"/>
      <c r="D3" s="16"/>
      <c r="E3" s="16"/>
      <c r="F3" s="16"/>
      <c r="G3" s="16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14" t="s">
        <v>23</v>
      </c>
      <c r="C7" s="5">
        <f t="shared" ref="C7" si="0">SUM(C8:C9)</f>
        <v>162559508</v>
      </c>
      <c r="D7" s="5">
        <f>SUM(D8:D9)</f>
        <v>58607728</v>
      </c>
      <c r="E7" s="5">
        <f>SUM(E8:E9)</f>
        <v>3650566</v>
      </c>
      <c r="F7" s="5">
        <f>SUM(F8:F9)</f>
        <v>36196230</v>
      </c>
      <c r="G7" s="5">
        <f>SUM(G8:G9)</f>
        <v>64104984</v>
      </c>
    </row>
    <row r="8" spans="1:12" ht="29.25" customHeight="1" x14ac:dyDescent="0.25">
      <c r="A8" s="3" t="s">
        <v>7</v>
      </c>
      <c r="B8" s="6" t="s">
        <v>8</v>
      </c>
      <c r="C8" s="7">
        <f>SUM(D8:G8)</f>
        <v>94263743</v>
      </c>
      <c r="D8" s="7">
        <v>57760893</v>
      </c>
      <c r="E8" s="7">
        <v>2841303</v>
      </c>
      <c r="F8" s="7">
        <v>24172716</v>
      </c>
      <c r="G8" s="7">
        <v>9488831</v>
      </c>
    </row>
    <row r="9" spans="1:12" ht="29.25" customHeight="1" x14ac:dyDescent="0.25">
      <c r="A9" s="3" t="s">
        <v>9</v>
      </c>
      <c r="B9" s="6" t="s">
        <v>10</v>
      </c>
      <c r="C9" s="7">
        <f>SUM(D9:G9)</f>
        <v>68295765</v>
      </c>
      <c r="D9" s="7">
        <v>846835</v>
      </c>
      <c r="E9" s="7">
        <v>809263</v>
      </c>
      <c r="F9" s="7">
        <v>12023514</v>
      </c>
      <c r="G9" s="7">
        <f>6235528+48380625</f>
        <v>54616153</v>
      </c>
    </row>
    <row r="10" spans="1:12" ht="29.25" customHeight="1" x14ac:dyDescent="0.25">
      <c r="A10" s="3">
        <v>2</v>
      </c>
      <c r="B10" s="14" t="s">
        <v>25</v>
      </c>
      <c r="C10" s="5">
        <f>SUM(C11:C12)</f>
        <v>71213971</v>
      </c>
      <c r="D10" s="5">
        <f>SUM(D11:D12)</f>
        <v>1876606</v>
      </c>
      <c r="E10" s="5">
        <f>SUM(E11:E12)</f>
        <v>0</v>
      </c>
      <c r="F10" s="5">
        <f>SUM(F11:F12)</f>
        <v>14264732</v>
      </c>
      <c r="G10" s="5">
        <f>SUM(G11:G12)</f>
        <v>55072633</v>
      </c>
      <c r="H10" s="11"/>
      <c r="I10" s="12"/>
      <c r="J10" s="13"/>
      <c r="K10" s="13"/>
      <c r="L10" s="13"/>
    </row>
    <row r="11" spans="1:12" ht="29.25" customHeight="1" x14ac:dyDescent="0.25">
      <c r="A11" s="3" t="s">
        <v>11</v>
      </c>
      <c r="B11" s="6" t="s">
        <v>8</v>
      </c>
      <c r="C11" s="7">
        <f>SUM(D11:G11)</f>
        <v>25020374</v>
      </c>
      <c r="D11" s="7">
        <v>1809922</v>
      </c>
      <c r="E11" s="7"/>
      <c r="F11" s="7">
        <v>12470159</v>
      </c>
      <c r="G11" s="7">
        <v>10740293</v>
      </c>
      <c r="H11" s="13"/>
      <c r="I11" s="12"/>
      <c r="J11" s="13"/>
      <c r="K11" s="13"/>
      <c r="L11" s="13"/>
    </row>
    <row r="12" spans="1:12" ht="29.25" customHeight="1" x14ac:dyDescent="0.25">
      <c r="A12" s="3" t="s">
        <v>12</v>
      </c>
      <c r="B12" s="6" t="s">
        <v>10</v>
      </c>
      <c r="C12" s="7">
        <f>SUM(D12:G12)</f>
        <v>46193597</v>
      </c>
      <c r="D12" s="7">
        <v>66684</v>
      </c>
      <c r="E12" s="7"/>
      <c r="F12" s="7">
        <v>1794573</v>
      </c>
      <c r="G12" s="7">
        <f>4495217+39837123</f>
        <v>44332340</v>
      </c>
      <c r="H12" s="13"/>
      <c r="I12" s="13"/>
      <c r="J12" s="13"/>
      <c r="K12" s="13"/>
      <c r="L12" s="13"/>
    </row>
    <row r="13" spans="1:12" ht="29.25" customHeight="1" x14ac:dyDescent="0.25">
      <c r="A13" s="3">
        <v>3</v>
      </c>
      <c r="B13" s="14" t="s">
        <v>22</v>
      </c>
      <c r="C13" s="5">
        <f>SUM(C14:C15)</f>
        <v>81891407</v>
      </c>
      <c r="D13" s="5">
        <f>SUM(D14:D15)</f>
        <v>0</v>
      </c>
      <c r="E13" s="5">
        <f>SUM(E14:E15)</f>
        <v>0</v>
      </c>
      <c r="F13" s="5">
        <f>SUM(F14:F15)</f>
        <v>23213982</v>
      </c>
      <c r="G13" s="5">
        <f>SUM(G14:G15)</f>
        <v>58677425</v>
      </c>
    </row>
    <row r="14" spans="1:12" ht="29.25" customHeight="1" x14ac:dyDescent="0.25">
      <c r="A14" s="3" t="s">
        <v>13</v>
      </c>
      <c r="B14" s="6" t="s">
        <v>8</v>
      </c>
      <c r="C14" s="7">
        <f>SUM(D14:G14)</f>
        <v>21690167</v>
      </c>
      <c r="D14" s="7"/>
      <c r="E14" s="7"/>
      <c r="F14" s="7">
        <v>16638370</v>
      </c>
      <c r="G14" s="7">
        <v>5051797</v>
      </c>
    </row>
    <row r="15" spans="1:12" ht="29.25" customHeight="1" x14ac:dyDescent="0.25">
      <c r="A15" s="3" t="s">
        <v>14</v>
      </c>
      <c r="B15" s="6" t="s">
        <v>10</v>
      </c>
      <c r="C15" s="7">
        <f>SUM(D15:G15)</f>
        <v>60201240</v>
      </c>
      <c r="D15" s="7"/>
      <c r="E15" s="7"/>
      <c r="F15" s="7">
        <v>6575612</v>
      </c>
      <c r="G15" s="7">
        <f>42778127+10847501</f>
        <v>53625628</v>
      </c>
    </row>
    <row r="16" spans="1:12" ht="29.25" customHeight="1" x14ac:dyDescent="0.25">
      <c r="A16" s="3">
        <v>4</v>
      </c>
      <c r="B16" s="14" t="s">
        <v>15</v>
      </c>
      <c r="C16" s="5">
        <f>SUM(C17:C18)</f>
        <v>28965766</v>
      </c>
      <c r="D16" s="5">
        <f>SUM(D17:D18)</f>
        <v>564872</v>
      </c>
      <c r="E16" s="5">
        <f>SUM(E17:E18)</f>
        <v>0</v>
      </c>
      <c r="F16" s="5">
        <f>SUM(F17:F18)</f>
        <v>6964983</v>
      </c>
      <c r="G16" s="5">
        <f>SUM(G17:G18)</f>
        <v>21435911</v>
      </c>
    </row>
    <row r="17" spans="1:7" ht="29.25" customHeight="1" x14ac:dyDescent="0.25">
      <c r="A17" s="3" t="s">
        <v>16</v>
      </c>
      <c r="B17" s="6" t="s">
        <v>8</v>
      </c>
      <c r="C17" s="7">
        <f>SUM(D17:G17)</f>
        <v>8600480</v>
      </c>
      <c r="D17" s="7">
        <v>564872</v>
      </c>
      <c r="E17" s="7"/>
      <c r="F17" s="7">
        <v>5046883</v>
      </c>
      <c r="G17" s="7">
        <v>2988725</v>
      </c>
    </row>
    <row r="18" spans="1:7" ht="29.25" customHeight="1" x14ac:dyDescent="0.25">
      <c r="A18" s="3" t="s">
        <v>17</v>
      </c>
      <c r="B18" s="6" t="s">
        <v>10</v>
      </c>
      <c r="C18" s="7">
        <f>SUM(D18:G18)</f>
        <v>20365286</v>
      </c>
      <c r="D18" s="7"/>
      <c r="E18" s="7"/>
      <c r="F18" s="7">
        <v>1918100</v>
      </c>
      <c r="G18" s="7">
        <f>13037709+5409477</f>
        <v>18447186</v>
      </c>
    </row>
    <row r="19" spans="1:7" s="8" customFormat="1" ht="29.25" customHeight="1" x14ac:dyDescent="0.25">
      <c r="A19" s="7" t="s">
        <v>18</v>
      </c>
      <c r="B19" s="15" t="s">
        <v>21</v>
      </c>
      <c r="C19" s="5">
        <f>SUM(C20:C21)</f>
        <v>11306866</v>
      </c>
      <c r="D19" s="5">
        <f>SUM(D20:D21)</f>
        <v>11218251</v>
      </c>
      <c r="E19" s="5">
        <f>SUM(E20:E21)</f>
        <v>0</v>
      </c>
      <c r="F19" s="5">
        <f>SUM(F20:F21)</f>
        <v>43622</v>
      </c>
      <c r="G19" s="5">
        <f>SUM(G20:G21)</f>
        <v>44993</v>
      </c>
    </row>
    <row r="20" spans="1:7" s="8" customFormat="1" ht="29.25" customHeight="1" x14ac:dyDescent="0.25">
      <c r="A20" s="7" t="s">
        <v>19</v>
      </c>
      <c r="B20" s="9" t="s">
        <v>8</v>
      </c>
      <c r="C20" s="7">
        <f>SUM(D20:G20)</f>
        <v>11223896</v>
      </c>
      <c r="D20" s="7">
        <v>11180274</v>
      </c>
      <c r="E20" s="10"/>
      <c r="F20" s="7">
        <v>43622</v>
      </c>
      <c r="G20" s="7"/>
    </row>
    <row r="21" spans="1:7" s="8" customFormat="1" ht="29.25" customHeight="1" x14ac:dyDescent="0.25">
      <c r="A21" s="7" t="s">
        <v>20</v>
      </c>
      <c r="B21" s="9" t="s">
        <v>10</v>
      </c>
      <c r="C21" s="7">
        <f>SUM(D21:G21)</f>
        <v>82970</v>
      </c>
      <c r="D21" s="7">
        <v>37977</v>
      </c>
      <c r="E21" s="10"/>
      <c r="F21" s="7"/>
      <c r="G21" s="7">
        <f>205+44788</f>
        <v>44993</v>
      </c>
    </row>
    <row r="25" spans="1:7" x14ac:dyDescent="0.25">
      <c r="C25" s="8"/>
    </row>
    <row r="26" spans="1:7" x14ac:dyDescent="0.25">
      <c r="C26" s="8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июнь 2020 г..</vt:lpstr>
      <vt:lpstr>'июнь 2020 г..'!_t4_field_ch2</vt:lpstr>
      <vt:lpstr>'июнь 2020 г..'!_t4_field_hh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Дудаков Дмитрий Сергеевич</cp:lastModifiedBy>
  <cp:lastPrinted>2017-07-10T13:10:47Z</cp:lastPrinted>
  <dcterms:created xsi:type="dcterms:W3CDTF">2012-03-26T10:15:10Z</dcterms:created>
  <dcterms:modified xsi:type="dcterms:W3CDTF">2020-07-10T09:58:06Z</dcterms:modified>
</cp:coreProperties>
</file>