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-2625" yWindow="510" windowWidth="20730" windowHeight="11760"/>
  </bookViews>
  <sheets>
    <sheet name="январь 2020 г." sheetId="10" r:id="rId1"/>
  </sheets>
  <definedNames>
    <definedName name="_t4_field_ch2" localSheetId="0">'январь 2020 г.'!$D$2990</definedName>
    <definedName name="_t4_field_hh" localSheetId="0">'январь 2020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15" i="10"/>
  <c r="G18" i="10"/>
  <c r="G12" i="10"/>
  <c r="G9" i="10"/>
  <c r="C21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0" i="10"/>
  <c r="C17" i="10"/>
  <c r="F16" i="10"/>
  <c r="C14" i="10"/>
  <c r="F13" i="10"/>
  <c r="D13" i="10"/>
  <c r="C12" i="10"/>
  <c r="C11" i="10"/>
  <c r="G10" i="10"/>
  <c r="F10" i="10"/>
  <c r="D10" i="10"/>
  <c r="C9" i="10"/>
  <c r="C8" i="10"/>
  <c r="C7" i="10"/>
  <c r="C10" i="10"/>
  <c r="C19" i="10"/>
  <c r="G16" i="10"/>
  <c r="C18" i="10"/>
  <c r="C16" i="10"/>
  <c r="G13" i="10"/>
  <c r="C15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<sst xmlns="http://schemas.openxmlformats.org/spreadsheetml/2006/main" count="34" uniqueCount="26">
  <si>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</si>
  <si>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</si>
  <si>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</si>
  <si>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</si>
  <si>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</si>
  <si>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</si>
  <si>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</si>
  <si>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</si>
  <si>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</si>
  <si>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</si>
  <si>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</si>
  <si>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</si>
  <si>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</si>
  <si>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</si>
  <si>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</si>
  <si>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</si>
  <si>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</si>
  <si>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</si>
  <si>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</si>
  <si>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</si>
  <si>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</si>
  <si>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</si>
  <si>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</si>
  <si>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</si>
  <si>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</si>
  <si>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январь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</si>
</sst>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topLeftCell="A13" zoomScale="85" zoomScaleNormal="85" workbookViewId="0">
      <selection activeCell="G22" sqref="G22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174412682.03</v>
      </c>
      <c r="D7" s="5">
        <f>SUM(D8:D9)</f>
        <v>50054629</v>
      </c>
      <c r="E7" s="5">
        <f>SUM(E8:E9)</f>
        <v>3540103</v>
      </c>
      <c r="F7" s="5">
        <f>SUM(F8:F9)</f>
        <v>42572729</v>
      </c>
      <c r="G7" s="5">
        <f>SUM(G8:G9)</f>
        <v>78245221.030000001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99243701</v>
      </c>
      <c r="D8" s="7">
        <v>48861937</v>
      </c>
      <c r="E8" s="7">
        <v>2924255</v>
      </c>
      <c r="F8" s="7">
        <v>30719614</v>
      </c>
      <c r="G8" s="7">
        <v>16737895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75168981.030000001</v>
      </c>
      <c r="D9" s="7">
        <v>1192692</v>
      </c>
      <c r="E9" s="7">
        <v>615848</v>
      </c>
      <c r="F9" s="7">
        <v>11853115</v>
      </c>
      <c r="G9" s="7">
        <f>5917053+55590273.03</f>
        <v>61507326.030000001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85809329</v>
      </c>
      <c r="D10" s="5">
        <f>SUM(D11:D12)</f>
        <v>5401895</v>
      </c>
      <c r="E10" s="5">
        <f>SUM(E11:E12)</f>
        <v>0</v>
      </c>
      <c r="F10" s="5">
        <f>SUM(F11:F12)</f>
        <v>17838782</v>
      </c>
      <c r="G10" s="5">
        <f>SUM(G11:G12)</f>
        <v>62568652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33112613</v>
      </c>
      <c r="D11" s="7">
        <v>5317925</v>
      </c>
      <c r="E11" s="7"/>
      <c r="F11" s="7">
        <v>15751385</v>
      </c>
      <c r="G11" s="7">
        <v>12043303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52696716</v>
      </c>
      <c r="D12" s="7">
        <v>83970</v>
      </c>
      <c r="E12" s="7"/>
      <c r="F12" s="7">
        <v>2087397</v>
      </c>
      <c r="G12" s="7">
        <f>4936626+45588723</f>
        <v>50525349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89603869</v>
      </c>
      <c r="D13" s="5">
        <f>SUM(D14:D15)</f>
        <v>0</v>
      </c>
      <c r="E13" s="5">
        <f>SUM(E14:E15)</f>
        <v>0</v>
      </c>
      <c r="F13" s="5">
        <f>SUM(F14:F15)</f>
        <v>29462080</v>
      </c>
      <c r="G13" s="5">
        <f>SUM(G14:G15)</f>
        <v>60141789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27069699</v>
      </c>
      <c r="D14" s="7"/>
      <c r="E14" s="7"/>
      <c r="F14" s="7">
        <v>21489234</v>
      </c>
      <c r="G14" s="7">
        <v>5580465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62534170</v>
      </c>
      <c r="D15" s="7"/>
      <c r="E15" s="7"/>
      <c r="F15" s="7">
        <v>7972846</v>
      </c>
      <c r="G15" s="7">
        <f>13208553+41352771</f>
        <v>54561324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30670954</v>
      </c>
      <c r="D16" s="5">
        <f>SUM(D17:D18)</f>
        <v>0</v>
      </c>
      <c r="E16" s="5">
        <f>SUM(E17:E18)</f>
        <v>0</v>
      </c>
      <c r="F16" s="5">
        <f>SUM(F17:F18)</f>
        <v>9454030</v>
      </c>
      <c r="G16" s="5">
        <f>SUM(G17:G18)</f>
        <v>21216924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10090266</v>
      </c>
      <c r="D17" s="7"/>
      <c r="E17" s="7"/>
      <c r="F17" s="7">
        <v>6964454</v>
      </c>
      <c r="G17" s="7">
        <v>3125812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20580688</v>
      </c>
      <c r="D18" s="7"/>
      <c r="E18" s="7"/>
      <c r="F18" s="7">
        <v>2489576</v>
      </c>
      <c r="G18" s="7">
        <f>5689518+12401594</f>
        <v>18091112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9481755</v>
      </c>
      <c r="D19" s="5">
        <f>SUM(D20:D21)</f>
        <v>9370937</v>
      </c>
      <c r="E19" s="5">
        <f>SUM(E20:E21)</f>
        <v>0</v>
      </c>
      <c r="F19" s="5">
        <f>SUM(F20:F21)</f>
        <v>52898</v>
      </c>
      <c r="G19" s="5">
        <f>SUM(G20:G21)</f>
        <v>57920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9317397</v>
      </c>
      <c r="D20" s="7">
        <v>9269242</v>
      </c>
      <c r="E20" s="10"/>
      <c r="F20" s="7">
        <v>48155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164358</v>
      </c>
      <c r="D21" s="7">
        <v>101695</v>
      </c>
      <c r="E21" s="10"/>
      <c r="F21" s="7">
        <v>4743</v>
      </c>
      <c r="G21" s="7">
        <f>21302+36618</f>
        <v>57920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 2020 г.</vt:lpstr>
      <vt:lpstr>'январь 2020 г.'!_t4_field_ch2</vt:lpstr>
      <vt:lpstr>'январь 2020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Цыганова Елена Сергеевна</cp:lastModifiedBy>
  <cp:lastPrinted>2017-07-10T13:10:47Z</cp:lastPrinted>
  <dcterms:created xsi:type="dcterms:W3CDTF">2012-03-26T10:15:10Z</dcterms:created>
  <dcterms:modified xsi:type="dcterms:W3CDTF">2020-02-10T14:14:28Z</dcterms:modified>
</cp:coreProperties>
</file>