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checkCompatibility="1" defaultThemeVersion="124226"/>
  <bookViews>
    <workbookView xWindow="570" yWindow="225" windowWidth="17010" windowHeight="12240"/>
  </bookViews>
  <sheets>
    <sheet name="июль 2020 г.." sheetId="11" r:id="rId1"/>
  </sheets>
  <definedNames>
    <definedName name="_t4_field_ch2" localSheetId="0">'июль 2020 г..'!$D$2990</definedName>
    <definedName name="_t4_field_hh" localSheetId="0">'июль 2020 г..'!$E$2990</definedName>
  </definedNames>
  <calcPr calcId="145621" calcOnSave="0" concurrentCalc="0"/>
</workbook>
</file>

<file path=xl/calcChain.xml><?xml version="1.0" encoding="utf-8"?>
<calcChain xmlns="http://schemas.openxmlformats.org/spreadsheetml/2006/main">
  <c r="G21" i="11" l="1"/>
  <c r="G9" i="11"/>
  <c r="G18" i="11"/>
  <c r="G12" i="11"/>
  <c r="G15" i="11"/>
  <c r="C21" i="11"/>
  <c r="C20" i="11"/>
  <c r="G19" i="11"/>
  <c r="F19" i="11"/>
  <c r="E19" i="11"/>
  <c r="D19" i="11"/>
  <c r="C19" i="11"/>
  <c r="C18" i="11"/>
  <c r="C17" i="11"/>
  <c r="G16" i="11"/>
  <c r="F16" i="11"/>
  <c r="E16" i="11"/>
  <c r="D16" i="11"/>
  <c r="C16" i="11"/>
  <c r="C15" i="11"/>
  <c r="C14" i="11"/>
  <c r="G13" i="11"/>
  <c r="F13" i="11"/>
  <c r="E13" i="11"/>
  <c r="D13" i="11"/>
  <c r="C13" i="11"/>
  <c r="C12" i="11"/>
  <c r="C11" i="11"/>
  <c r="G10" i="11"/>
  <c r="F10" i="11"/>
  <c r="E10" i="11"/>
  <c r="D10" i="11"/>
  <c r="C10" i="11"/>
  <c r="C9" i="11"/>
  <c r="C8" i="11"/>
  <c r="G7" i="11"/>
  <c r="F7" i="11"/>
  <c r="E7" i="11"/>
  <c r="D7" i="11"/>
  <c r="C7" i="11"/>
</calcChain>
</file>

<file path=xl/sharedStrings.xml><?xml version="1.0" encoding="utf-8"?>
<sst xmlns="http://schemas.openxmlformats.org/spreadsheetml/2006/main" count="34" uniqueCount="26">
  <si>
    <t>№ п/п</t>
  </si>
  <si>
    <t>Наименование ТСО</t>
  </si>
  <si>
    <t>Всего</t>
  </si>
  <si>
    <t>ВН</t>
  </si>
  <si>
    <t>СН-1</t>
  </si>
  <si>
    <t>СН-2</t>
  </si>
  <si>
    <t>НН</t>
  </si>
  <si>
    <t>1.1</t>
  </si>
  <si>
    <t>потребители, рассчитывающиеся по тарифу "прочие потребители"</t>
  </si>
  <si>
    <t>1.2</t>
  </si>
  <si>
    <t>потребители, рассчитывающиеся по тарифу "население"</t>
  </si>
  <si>
    <t>2.1.</t>
  </si>
  <si>
    <t>2.2</t>
  </si>
  <si>
    <t>3.1.</t>
  </si>
  <si>
    <t>3.2</t>
  </si>
  <si>
    <t>4.1.</t>
  </si>
  <si>
    <t>4.2</t>
  </si>
  <si>
    <t>5</t>
  </si>
  <si>
    <t>5.1.</t>
  </si>
  <si>
    <t>5.2</t>
  </si>
  <si>
    <t>ПАО "ФСК ЕЭС", всего, в том числе:</t>
  </si>
  <si>
    <t xml:space="preserve">АО "Волгоградские межрайонные электрические сети", всего, в том числе: </t>
  </si>
  <si>
    <t>ФПАО "Россети Юг" - "Волгоградэнерго", всего, в том числе:</t>
  </si>
  <si>
    <t>АО "Волгоградоблэлектро", всего, в том числе:</t>
  </si>
  <si>
    <t>Объем отпуска электрической энергии потребителям ПАО "Волгоградэнергосбыт" в разрезе территориальных сетевых организаций, тарифных групп и уровней напряжения за июль 2020 г.</t>
  </si>
  <si>
    <t>ГКП "Волжские межрайонные электросети", всего, в том числе: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</si>
</sst>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7">
    <xf numFmtId="0" fontId="0" fillId="0" borderId="0" xfId="0"/>
    <xf numFmtId="0" fontId="1" fillId="0" borderId="0" xfId="0" applyFont="1" applyFill="1"/>
    <xf numFmtId="49" fontId="1" fillId="0" borderId="0" xfId="0" applyNumberFormat="1" applyFont="1" applyFill="1"/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Fill="1"/>
    <xf numFmtId="3" fontId="1" fillId="0" borderId="1" xfId="0" applyNumberFormat="1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6"/>
  <sheetViews>
    <sheetView tabSelected="1" zoomScale="85" zoomScaleNormal="85" workbookViewId="0">
      <selection activeCell="G15" sqref="G15"/>
    </sheetView>
  </sheetViews>
  <sheetFormatPr defaultRowHeight="15" x14ac:dyDescent="0.25"/>
  <cols>
    <col min="1" max="1" width="5.375" style="2" customWidth="1"/>
    <col min="2" max="2" width="50.25" style="1" customWidth="1"/>
    <col min="3" max="3" width="15.125" style="1" customWidth="1"/>
    <col min="4" max="5" width="12.625" style="1" customWidth="1"/>
    <col min="6" max="6" width="11.625" style="1" customWidth="1"/>
    <col min="7" max="7" width="13.5" style="1" customWidth="1"/>
    <col min="8" max="8" width="11" style="1" bestFit="1" customWidth="1"/>
    <col min="9" max="9" width="14.625" style="1" bestFit="1" customWidth="1"/>
    <col min="10" max="10" width="12.25" style="1" bestFit="1" customWidth="1"/>
    <col min="11" max="11" width="11.375" style="1" customWidth="1"/>
    <col min="12" max="13" width="10.75" style="1" customWidth="1"/>
    <col min="14" max="16384" width="9" style="1"/>
  </cols>
  <sheetData>
    <row r="2" spans="1:12" x14ac:dyDescent="0.25">
      <c r="A2" s="16" t="s">
        <v>24</v>
      </c>
      <c r="B2" s="16"/>
      <c r="C2" s="16"/>
      <c r="D2" s="16"/>
      <c r="E2" s="16"/>
      <c r="F2" s="16"/>
      <c r="G2" s="16"/>
    </row>
    <row r="3" spans="1:12" x14ac:dyDescent="0.25">
      <c r="A3" s="16"/>
      <c r="B3" s="16"/>
      <c r="C3" s="16"/>
      <c r="D3" s="16"/>
      <c r="E3" s="16"/>
      <c r="F3" s="16"/>
      <c r="G3" s="16"/>
    </row>
    <row r="4" spans="1:12" ht="17.25" customHeight="1" x14ac:dyDescent="0.25"/>
    <row r="6" spans="1:12" x14ac:dyDescent="0.25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</row>
    <row r="7" spans="1:12" ht="29.25" customHeight="1" x14ac:dyDescent="0.25">
      <c r="A7" s="3">
        <v>1</v>
      </c>
      <c r="B7" s="14" t="s">
        <v>22</v>
      </c>
      <c r="C7" s="5">
        <f t="shared" ref="C7" si="0">SUM(C8:C9)</f>
        <v>182008359</v>
      </c>
      <c r="D7" s="5">
        <f>SUM(D8:D9)</f>
        <v>68962707</v>
      </c>
      <c r="E7" s="5">
        <f>SUM(E8:E9)</f>
        <v>4195063</v>
      </c>
      <c r="F7" s="5">
        <f>SUM(F8:F9)</f>
        <v>41089191</v>
      </c>
      <c r="G7" s="5">
        <f>SUM(G8:G9)</f>
        <v>67761398</v>
      </c>
    </row>
    <row r="8" spans="1:12" ht="29.25" customHeight="1" x14ac:dyDescent="0.25">
      <c r="A8" s="3" t="s">
        <v>7</v>
      </c>
      <c r="B8" s="6" t="s">
        <v>8</v>
      </c>
      <c r="C8" s="7">
        <f>SUM(D8:G8)</f>
        <v>110000954</v>
      </c>
      <c r="D8" s="7">
        <v>68006887</v>
      </c>
      <c r="E8" s="7">
        <v>3276287</v>
      </c>
      <c r="F8" s="7">
        <v>28127671</v>
      </c>
      <c r="G8" s="7">
        <v>10590109</v>
      </c>
    </row>
    <row r="9" spans="1:12" ht="29.25" customHeight="1" x14ac:dyDescent="0.25">
      <c r="A9" s="3" t="s">
        <v>9</v>
      </c>
      <c r="B9" s="6" t="s">
        <v>10</v>
      </c>
      <c r="C9" s="7">
        <f>SUM(D9:G9)</f>
        <v>72007405</v>
      </c>
      <c r="D9" s="7">
        <v>955820</v>
      </c>
      <c r="E9" s="7">
        <v>918776</v>
      </c>
      <c r="F9" s="7">
        <v>12961520</v>
      </c>
      <c r="G9" s="7">
        <f>6808799+50362490</f>
        <v>57171289</v>
      </c>
    </row>
    <row r="10" spans="1:12" ht="29.25" customHeight="1" x14ac:dyDescent="0.25">
      <c r="A10" s="3">
        <v>2</v>
      </c>
      <c r="B10" s="14" t="s">
        <v>23</v>
      </c>
      <c r="C10" s="5">
        <f>SUM(C11:C12)</f>
        <v>78287322</v>
      </c>
      <c r="D10" s="5">
        <f>SUM(D11:D12)</f>
        <v>2107455</v>
      </c>
      <c r="E10" s="5">
        <f>SUM(E11:E12)</f>
        <v>0</v>
      </c>
      <c r="F10" s="5">
        <f>SUM(F11:F12)</f>
        <v>15058814</v>
      </c>
      <c r="G10" s="5">
        <f>SUM(G11:G12)</f>
        <v>61121053</v>
      </c>
      <c r="H10" s="11"/>
      <c r="I10" s="12"/>
      <c r="J10" s="13"/>
      <c r="K10" s="13"/>
      <c r="L10" s="13"/>
    </row>
    <row r="11" spans="1:12" ht="29.25" customHeight="1" x14ac:dyDescent="0.25">
      <c r="A11" s="3" t="s">
        <v>11</v>
      </c>
      <c r="B11" s="6" t="s">
        <v>8</v>
      </c>
      <c r="C11" s="7">
        <f>SUM(D11:G11)</f>
        <v>27520752</v>
      </c>
      <c r="D11" s="7">
        <v>2026894</v>
      </c>
      <c r="E11" s="7"/>
      <c r="F11" s="7">
        <v>13272892</v>
      </c>
      <c r="G11" s="7">
        <v>12220966</v>
      </c>
      <c r="H11" s="13"/>
      <c r="I11" s="12"/>
      <c r="J11" s="13"/>
      <c r="K11" s="13"/>
      <c r="L11" s="13"/>
    </row>
    <row r="12" spans="1:12" ht="29.25" customHeight="1" x14ac:dyDescent="0.25">
      <c r="A12" s="3" t="s">
        <v>12</v>
      </c>
      <c r="B12" s="6" t="s">
        <v>10</v>
      </c>
      <c r="C12" s="7">
        <f>SUM(D12:G12)</f>
        <v>50766570</v>
      </c>
      <c r="D12" s="7">
        <v>80561</v>
      </c>
      <c r="E12" s="7"/>
      <c r="F12" s="7">
        <v>1785922</v>
      </c>
      <c r="G12" s="7">
        <f>5117970+43782117</f>
        <v>48900087</v>
      </c>
      <c r="H12" s="13"/>
      <c r="I12" s="13"/>
      <c r="J12" s="13"/>
      <c r="K12" s="13"/>
      <c r="L12" s="13"/>
    </row>
    <row r="13" spans="1:12" ht="29.25" customHeight="1" x14ac:dyDescent="0.25">
      <c r="A13" s="3">
        <v>3</v>
      </c>
      <c r="B13" s="14" t="s">
        <v>21</v>
      </c>
      <c r="C13" s="5">
        <f>SUM(C14:C15)</f>
        <v>90258017</v>
      </c>
      <c r="D13" s="5">
        <f>SUM(D14:D15)</f>
        <v>0</v>
      </c>
      <c r="E13" s="5">
        <f>SUM(E14:E15)</f>
        <v>0</v>
      </c>
      <c r="F13" s="5">
        <f>SUM(F14:F15)</f>
        <v>26080340</v>
      </c>
      <c r="G13" s="5">
        <f>SUM(G14:G15)</f>
        <v>64177677</v>
      </c>
    </row>
    <row r="14" spans="1:12" ht="29.25" customHeight="1" x14ac:dyDescent="0.25">
      <c r="A14" s="3" t="s">
        <v>13</v>
      </c>
      <c r="B14" s="6" t="s">
        <v>8</v>
      </c>
      <c r="C14" s="7">
        <f>SUM(D14:G14)</f>
        <v>24672517</v>
      </c>
      <c r="D14" s="7"/>
      <c r="E14" s="7"/>
      <c r="F14" s="7">
        <v>18964882</v>
      </c>
      <c r="G14" s="7">
        <v>5707635</v>
      </c>
    </row>
    <row r="15" spans="1:12" ht="29.25" customHeight="1" x14ac:dyDescent="0.25">
      <c r="A15" s="3" t="s">
        <v>14</v>
      </c>
      <c r="B15" s="6" t="s">
        <v>10</v>
      </c>
      <c r="C15" s="7">
        <f>SUM(D15:G15)</f>
        <v>65585500</v>
      </c>
      <c r="D15" s="7"/>
      <c r="E15" s="7"/>
      <c r="F15" s="7">
        <v>7115458</v>
      </c>
      <c r="G15" s="7">
        <f>11182775+47287267</f>
        <v>58470042</v>
      </c>
    </row>
    <row r="16" spans="1:12" ht="29.25" customHeight="1" x14ac:dyDescent="0.25">
      <c r="A16" s="3">
        <v>4</v>
      </c>
      <c r="B16" s="14" t="s">
        <v>25</v>
      </c>
      <c r="C16" s="5">
        <f>SUM(C17:C18)</f>
        <v>35704087</v>
      </c>
      <c r="D16" s="5">
        <f>SUM(D17:D18)</f>
        <v>628208</v>
      </c>
      <c r="E16" s="5">
        <f>SUM(E17:E18)</f>
        <v>0</v>
      </c>
      <c r="F16" s="5">
        <f>SUM(F17:F18)</f>
        <v>8769595</v>
      </c>
      <c r="G16" s="5">
        <f>SUM(G17:G18)</f>
        <v>26306284</v>
      </c>
    </row>
    <row r="17" spans="1:7" ht="29.25" customHeight="1" x14ac:dyDescent="0.25">
      <c r="A17" s="3" t="s">
        <v>15</v>
      </c>
      <c r="B17" s="6" t="s">
        <v>8</v>
      </c>
      <c r="C17" s="7">
        <f>SUM(D17:G17)</f>
        <v>10588105</v>
      </c>
      <c r="D17" s="7">
        <v>628208</v>
      </c>
      <c r="E17" s="7"/>
      <c r="F17" s="7">
        <v>6507457</v>
      </c>
      <c r="G17" s="7">
        <v>3452440</v>
      </c>
    </row>
    <row r="18" spans="1:7" ht="29.25" customHeight="1" x14ac:dyDescent="0.25">
      <c r="A18" s="3" t="s">
        <v>16</v>
      </c>
      <c r="B18" s="6" t="s">
        <v>10</v>
      </c>
      <c r="C18" s="7">
        <f>SUM(D18:G18)</f>
        <v>25115982</v>
      </c>
      <c r="D18" s="7"/>
      <c r="E18" s="7"/>
      <c r="F18" s="7">
        <v>2262138</v>
      </c>
      <c r="G18" s="7">
        <f>7328504+15525340</f>
        <v>22853844</v>
      </c>
    </row>
    <row r="19" spans="1:7" s="8" customFormat="1" ht="29.25" customHeight="1" x14ac:dyDescent="0.25">
      <c r="A19" s="7" t="s">
        <v>17</v>
      </c>
      <c r="B19" s="15" t="s">
        <v>20</v>
      </c>
      <c r="C19" s="5">
        <f>SUM(C20:C21)</f>
        <v>11061139</v>
      </c>
      <c r="D19" s="5">
        <f>SUM(D20:D21)</f>
        <v>11009030</v>
      </c>
      <c r="E19" s="5">
        <f>SUM(E20:E21)</f>
        <v>0</v>
      </c>
      <c r="F19" s="5">
        <f>SUM(F20:F21)</f>
        <v>26897</v>
      </c>
      <c r="G19" s="5">
        <f>SUM(G20:G21)</f>
        <v>25212</v>
      </c>
    </row>
    <row r="20" spans="1:7" s="8" customFormat="1" ht="29.25" customHeight="1" x14ac:dyDescent="0.25">
      <c r="A20" s="7" t="s">
        <v>18</v>
      </c>
      <c r="B20" s="9" t="s">
        <v>8</v>
      </c>
      <c r="C20" s="7">
        <f>SUM(D20:G20)</f>
        <v>10999085</v>
      </c>
      <c r="D20" s="7">
        <v>10976056</v>
      </c>
      <c r="E20" s="10"/>
      <c r="F20" s="7">
        <v>23029</v>
      </c>
      <c r="G20" s="7"/>
    </row>
    <row r="21" spans="1:7" s="8" customFormat="1" ht="29.25" customHeight="1" x14ac:dyDescent="0.25">
      <c r="A21" s="7" t="s">
        <v>19</v>
      </c>
      <c r="B21" s="9" t="s">
        <v>10</v>
      </c>
      <c r="C21" s="7">
        <f>SUM(D21:G21)</f>
        <v>62054</v>
      </c>
      <c r="D21" s="7">
        <v>32974</v>
      </c>
      <c r="E21" s="10"/>
      <c r="F21" s="7">
        <v>3868</v>
      </c>
      <c r="G21" s="7">
        <f>89+25123</f>
        <v>25212</v>
      </c>
    </row>
    <row r="25" spans="1:7" x14ac:dyDescent="0.25">
      <c r="C25" s="8"/>
    </row>
    <row r="26" spans="1:7" x14ac:dyDescent="0.25">
      <c r="C26" s="8"/>
    </row>
  </sheetData>
  <mergeCells count="1">
    <mergeCell ref="A2:G3"/>
  </mergeCells>
  <pageMargins left="0.35" right="0.31" top="0.44" bottom="0.74803149606299213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июль 2020 г..</vt:lpstr>
      <vt:lpstr>'июль 2020 г..'!_t4_field_ch2</vt:lpstr>
      <vt:lpstr>'июль 2020 г..'!_t4_field_hh</vt:lpstr>
    </vt:vector>
  </TitlesOfParts>
  <Company>Волгоградэнергосбыт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КозловМВ</dc:creator>
  <cp:lastModifiedBy>Пучкова Жанна Александровна</cp:lastModifiedBy>
  <cp:lastPrinted>2017-07-10T13:10:47Z</cp:lastPrinted>
  <dcterms:created xsi:type="dcterms:W3CDTF">2012-03-26T10:15:10Z</dcterms:created>
  <dcterms:modified xsi:type="dcterms:W3CDTF">2020-08-10T10:35:26Z</dcterms:modified>
</cp:coreProperties>
</file>