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2670" yWindow="1650" windowWidth="20730" windowHeight="11760"/>
  </bookViews>
  <sheets>
    <sheet name="февраль 2020 г." sheetId="10" r:id="rId1"/>
  </sheets>
  <definedNames>
    <definedName name="_t4_field_ch2" localSheetId="0">'февраль 2020 г.'!$D$2990</definedName>
    <definedName name="_t4_field_hh" localSheetId="0">'февраль 2020 г.'!$E$2990</definedName>
  </definedNames>
  <calcPr calcId="145621"/>
</workbook>
</file>

<file path=xl/calcChain.xml><?xml version="1.0" encoding="utf-8"?>
<calcChain xmlns="http://schemas.openxmlformats.org/spreadsheetml/2006/main">
  <c r="G9" i="10" l="1"/>
  <c r="G21" i="10" l="1"/>
  <c r="G18" i="10" l="1"/>
  <c r="G15" i="10" l="1"/>
  <c r="G12" i="10" l="1"/>
  <c r="C21" i="10" l="1"/>
  <c r="E13" i="10"/>
  <c r="E10" i="10"/>
  <c r="G19" i="10"/>
  <c r="F19" i="10"/>
  <c r="E19" i="10"/>
  <c r="D19" i="10"/>
  <c r="G7" i="10"/>
  <c r="F7" i="10"/>
  <c r="E7" i="10"/>
  <c r="D7" i="10"/>
  <c r="D16" i="10"/>
  <c r="E16" i="10"/>
  <c r="C20" i="10"/>
  <c r="C17" i="10"/>
  <c r="F16" i="10"/>
  <c r="C14" i="10"/>
  <c r="F13" i="10"/>
  <c r="D13" i="10"/>
  <c r="C12" i="10"/>
  <c r="C10" i="10" s="1"/>
  <c r="C11" i="10"/>
  <c r="G10" i="10"/>
  <c r="F10" i="10"/>
  <c r="D10" i="10"/>
  <c r="C9" i="10"/>
  <c r="C8" i="10"/>
  <c r="G16" i="10"/>
  <c r="C18" i="10"/>
  <c r="G13" i="10"/>
  <c r="C15" i="10"/>
  <c r="C19" i="10" l="1"/>
  <c r="C13" i="10"/>
  <c r="C7" i="10"/>
  <c r="C16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<sst xmlns="http://schemas.openxmlformats.org/spreadsheetml/2006/main" count="34" uniqueCount="26">
  <si>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</si>
  <si>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</si>
  <si>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</si>
  <si>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</si>
  <si>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</si>
  <si>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</si>
  <si>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</si>
  <si>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</si>
  <si>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</si>
  <si>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</si>
  <si>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</si>
  <si>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</si>
  <si>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</si>
  <si>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</si>
  <si>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</si>
  <si>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</si>
  <si>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</si>
  <si>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</si>
  <si>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</si>
  <si>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</si>
  <si>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</si>
  <si>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</si>
  <si>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</si>
  <si>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</si>
  <si>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февраль 2020 г.</t>
  </si>
  <si>
    <t>ФПАО "Россети Юг" - "Волгоградэнерго", всего,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</si>
</sst>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L26"/>
  <sheetViews>
    <sheetView tabSelected="1" zoomScale="85" zoomScaleNormal="85" workbookViewId="0">
      <selection activeCell="B7" sqref="B7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24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25</v>
      </c>
      <c r="C7" s="5">
        <f t="shared" ref="C7" si="0">SUM(C8:C9)</f>
        <v>162784213</v>
      </c>
      <c r="D7" s="5">
        <f>SUM(D8:D9)</f>
        <v>45141499</v>
      </c>
      <c r="E7" s="5">
        <f>SUM(E8:E9)</f>
        <v>3105858</v>
      </c>
      <c r="F7" s="5">
        <f>SUM(F8:F9)</f>
        <v>38117553</v>
      </c>
      <c r="G7" s="5">
        <f>SUM(G8:G9)</f>
        <v>76419303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89283429</v>
      </c>
      <c r="D8" s="7">
        <v>43957183</v>
      </c>
      <c r="E8" s="7">
        <v>2554904</v>
      </c>
      <c r="F8" s="7">
        <v>27243399</v>
      </c>
      <c r="G8" s="7">
        <v>15527943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73500784</v>
      </c>
      <c r="D9" s="7">
        <v>1184316</v>
      </c>
      <c r="E9" s="7">
        <v>550954</v>
      </c>
      <c r="F9" s="7">
        <v>10874154</v>
      </c>
      <c r="G9" s="7">
        <f>6432261+54459099</f>
        <v>60891360</v>
      </c>
    </row>
    <row r="10" spans="1:12" ht="29.25" customHeight="1" x14ac:dyDescent="0.25">
      <c r="A10" s="3">
        <v>2</v>
      </c>
      <c r="B10" s="14" t="s">
        <v>18</v>
      </c>
      <c r="C10" s="5">
        <f>SUM(C11:C12)</f>
        <v>80600238</v>
      </c>
      <c r="D10" s="5">
        <f>SUM(D11:D12)</f>
        <v>4405234</v>
      </c>
      <c r="E10" s="5">
        <f>SUM(E11:E12)</f>
        <v>0</v>
      </c>
      <c r="F10" s="5">
        <f>SUM(F11:F12)</f>
        <v>16869119</v>
      </c>
      <c r="G10" s="5">
        <f>SUM(G11:G12)</f>
        <v>59325885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30657712</v>
      </c>
      <c r="D11" s="7">
        <v>4323970</v>
      </c>
      <c r="E11" s="7"/>
      <c r="F11" s="7">
        <v>14878511</v>
      </c>
      <c r="G11" s="7">
        <v>11455231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49942526</v>
      </c>
      <c r="D12" s="7">
        <v>81264</v>
      </c>
      <c r="E12" s="7"/>
      <c r="F12" s="7">
        <v>1990608</v>
      </c>
      <c r="G12" s="7">
        <f>4216344+43654310</f>
        <v>47870654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23</v>
      </c>
      <c r="C13" s="5">
        <f>SUM(C14:C15)</f>
        <v>88360612</v>
      </c>
      <c r="D13" s="5">
        <f>SUM(D14:D15)</f>
        <v>0</v>
      </c>
      <c r="E13" s="5">
        <f>SUM(E14:E15)</f>
        <v>0</v>
      </c>
      <c r="F13" s="5">
        <f>SUM(F14:F15)</f>
        <v>29396798</v>
      </c>
      <c r="G13" s="5">
        <f>SUM(G14:G15)</f>
        <v>58963814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27255183</v>
      </c>
      <c r="D14" s="7"/>
      <c r="E14" s="7"/>
      <c r="F14" s="7">
        <v>21836475</v>
      </c>
      <c r="G14" s="7">
        <v>5418708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61105429</v>
      </c>
      <c r="D15" s="7"/>
      <c r="E15" s="7"/>
      <c r="F15" s="7">
        <v>7560323</v>
      </c>
      <c r="G15" s="7">
        <f>12039490+41505616</f>
        <v>53545106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28754991</v>
      </c>
      <c r="D16" s="5">
        <f>SUM(D17:D18)</f>
        <v>606991</v>
      </c>
      <c r="E16" s="5">
        <f>SUM(E17:E18)</f>
        <v>0</v>
      </c>
      <c r="F16" s="5">
        <f>SUM(F17:F18)</f>
        <v>8619152</v>
      </c>
      <c r="G16" s="5">
        <f>SUM(G17:G18)</f>
        <v>19528848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9922970</v>
      </c>
      <c r="D17" s="7">
        <v>606991</v>
      </c>
      <c r="E17" s="7"/>
      <c r="F17" s="7">
        <v>6363344</v>
      </c>
      <c r="G17" s="7">
        <v>2952635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18832021</v>
      </c>
      <c r="D18" s="7"/>
      <c r="E18" s="7"/>
      <c r="F18" s="7">
        <v>2255808</v>
      </c>
      <c r="G18" s="7">
        <f>4380239+12195974</f>
        <v>16576213</v>
      </c>
    </row>
    <row r="19" spans="1:7" s="8" customFormat="1" ht="29.25" customHeight="1" x14ac:dyDescent="0.25">
      <c r="A19" s="7" t="s">
        <v>19</v>
      </c>
      <c r="B19" s="15" t="s">
        <v>22</v>
      </c>
      <c r="C19" s="5">
        <f>SUM(C20:C21)</f>
        <v>2841465</v>
      </c>
      <c r="D19" s="5">
        <f>SUM(D20:D21)</f>
        <v>2734698</v>
      </c>
      <c r="E19" s="5">
        <f>SUM(E20:E21)</f>
        <v>0</v>
      </c>
      <c r="F19" s="5">
        <f>SUM(F20:F21)</f>
        <v>45233</v>
      </c>
      <c r="G19" s="5">
        <f>SUM(G20:G21)</f>
        <v>61534</v>
      </c>
    </row>
    <row r="20" spans="1:7" s="8" customFormat="1" ht="29.25" customHeight="1" x14ac:dyDescent="0.25">
      <c r="A20" s="7" t="s">
        <v>20</v>
      </c>
      <c r="B20" s="9" t="s">
        <v>8</v>
      </c>
      <c r="C20" s="7">
        <f>SUM(D20:G20)</f>
        <v>2683029</v>
      </c>
      <c r="D20" s="7">
        <v>2640773</v>
      </c>
      <c r="E20" s="10"/>
      <c r="F20" s="7">
        <v>42256</v>
      </c>
      <c r="G20" s="7"/>
    </row>
    <row r="21" spans="1:7" s="8" customFormat="1" ht="29.25" customHeight="1" x14ac:dyDescent="0.25">
      <c r="A21" s="7" t="s">
        <v>21</v>
      </c>
      <c r="B21" s="9" t="s">
        <v>10</v>
      </c>
      <c r="C21" s="7">
        <f>SUM(D21:G21)</f>
        <v>158436</v>
      </c>
      <c r="D21" s="7">
        <v>93925</v>
      </c>
      <c r="E21" s="10"/>
      <c r="F21" s="7">
        <v>2977</v>
      </c>
      <c r="G21" s="7">
        <f>21717+39817</f>
        <v>61534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февраль 2020 г.</vt:lpstr>
      <vt:lpstr>'февраль 2020 г.'!_t4_field_ch2</vt:lpstr>
      <vt:lpstr>'февраль 2020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2020-03-10T07:39:15Z</dcterms:modified>
</cp:coreProperties>
</file>