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8175" yWindow="600" windowWidth="17805" windowHeight="12105"/>
  </bookViews>
  <sheets>
    <sheet name="май 2019 г." sheetId="10" r:id="rId1"/>
  </sheets>
  <definedNames>
    <definedName name="_t4_field_ch2" localSheetId="0">'май 2019 г.'!$D$2990</definedName>
    <definedName name="_t4_field_hh" localSheetId="0">'май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18" i="10"/>
  <c r="G15" i="10"/>
  <c r="G12" i="10"/>
  <c r="G9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<sst xmlns="http://schemas.openxmlformats.org/spreadsheetml/2006/main" count="34" uniqueCount="26">
  <si>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</si>
  <si>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</si>
  <si>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</si>
  <si>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</si>
  <si>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</si>
  <si>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</si>
  <si>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</si>
  <si>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</si>
  <si>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</si>
  <si>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</si>
  <si>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</si>
  <si>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</si>
  <si>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</si>
  <si>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</si>
  <si>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</si>
  <si>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</si>
  <si>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</si>
  <si>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</si>
  <si>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</si>
  <si>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</si>
  <si>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</si>
  <si>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</si>
  <si>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</si>
  <si>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</si>
  <si>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</si>
  <si>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май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</si>
</sst>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B19" sqref="B19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4" t="s">
        <v>25</v>
      </c>
      <c r="B2" s="14"/>
      <c r="C2" s="14"/>
      <c r="D2" s="14"/>
      <c r="E2" s="14"/>
      <c r="F2" s="14"/>
      <c r="G2" s="14"/>
    </row>
    <row r="3" spans="1:12" x14ac:dyDescent="0.25">
      <c r="A3" s="14"/>
      <c r="B3" s="14"/>
      <c r="C3" s="14"/>
      <c r="D3" s="14"/>
      <c r="E3" s="14"/>
      <c r="F3" s="14"/>
      <c r="G3" s="14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5" t="s">
        <v>18</v>
      </c>
      <c r="C7" s="5">
        <f t="shared" ref="C7" si="0">SUM(C8:C9)</f>
        <v>151490545</v>
      </c>
      <c r="D7" s="5">
        <f>SUM(D8:D9)</f>
        <v>59603241</v>
      </c>
      <c r="E7" s="5">
        <f>SUM(E8:E9)</f>
        <v>2418304</v>
      </c>
      <c r="F7" s="5">
        <f>SUM(F8:F9)</f>
        <v>30923075</v>
      </c>
      <c r="G7" s="5">
        <f>SUM(G8:G9)</f>
        <v>58545925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88311018</v>
      </c>
      <c r="D8" s="7">
        <v>58762627</v>
      </c>
      <c r="E8" s="7">
        <v>1889548</v>
      </c>
      <c r="F8" s="7">
        <v>18995343</v>
      </c>
      <c r="G8" s="7">
        <v>8663500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63179527</v>
      </c>
      <c r="D9" s="7">
        <v>840614</v>
      </c>
      <c r="E9" s="7">
        <v>528756</v>
      </c>
      <c r="F9" s="7">
        <v>11927732</v>
      </c>
      <c r="G9" s="7">
        <f>5283659+44598766</f>
        <v>49882425</v>
      </c>
    </row>
    <row r="10" spans="1:12" ht="29.25" customHeight="1" x14ac:dyDescent="0.25">
      <c r="A10" s="3">
        <v>2</v>
      </c>
      <c r="B10" s="15" t="s">
        <v>19</v>
      </c>
      <c r="C10" s="5">
        <f>SUM(C11:C12)</f>
        <v>54453126</v>
      </c>
      <c r="D10" s="5">
        <f>SUM(D11:D12)</f>
        <v>2737810</v>
      </c>
      <c r="E10" s="5">
        <f>SUM(E11:E12)</f>
        <v>0</v>
      </c>
      <c r="F10" s="5">
        <f>SUM(F11:F12)</f>
        <v>6707635</v>
      </c>
      <c r="G10" s="5">
        <f>SUM(G11:G12)</f>
        <v>45007681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11156768</v>
      </c>
      <c r="D11" s="7">
        <v>2645689</v>
      </c>
      <c r="E11" s="7"/>
      <c r="F11" s="7">
        <v>5293612</v>
      </c>
      <c r="G11" s="7">
        <v>3217467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43296358</v>
      </c>
      <c r="D12" s="7">
        <v>92121</v>
      </c>
      <c r="E12" s="7"/>
      <c r="F12" s="7">
        <v>1414023</v>
      </c>
      <c r="G12" s="7">
        <f>4496964+37293250</f>
        <v>41790214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5" t="s">
        <v>24</v>
      </c>
      <c r="C13" s="5">
        <f>SUM(C14:C15)</f>
        <v>76931322</v>
      </c>
      <c r="D13" s="5">
        <f>SUM(D14:D15)</f>
        <v>0</v>
      </c>
      <c r="E13" s="5">
        <f>SUM(E14:E15)</f>
        <v>0</v>
      </c>
      <c r="F13" s="5">
        <f>SUM(F14:F15)</f>
        <v>21940570</v>
      </c>
      <c r="G13" s="5">
        <f>SUM(G14:G15)</f>
        <v>54990752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21203172</v>
      </c>
      <c r="D14" s="7"/>
      <c r="E14" s="7"/>
      <c r="F14" s="7">
        <v>16418124</v>
      </c>
      <c r="G14" s="7">
        <v>4785048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55728150</v>
      </c>
      <c r="D15" s="7"/>
      <c r="E15" s="7"/>
      <c r="F15" s="7">
        <v>5522446</v>
      </c>
      <c r="G15" s="7">
        <f>18781498+31424206</f>
        <v>50205704</v>
      </c>
    </row>
    <row r="16" spans="1:12" ht="29.25" customHeight="1" x14ac:dyDescent="0.25">
      <c r="A16" s="3">
        <v>4</v>
      </c>
      <c r="B16" s="15" t="s">
        <v>15</v>
      </c>
      <c r="C16" s="5">
        <f>SUM(C17:C18)</f>
        <v>25744738</v>
      </c>
      <c r="D16" s="5">
        <f>SUM(D17:D18)</f>
        <v>252493</v>
      </c>
      <c r="E16" s="5">
        <f>SUM(E17:E18)</f>
        <v>105105</v>
      </c>
      <c r="F16" s="5">
        <f>SUM(F17:F18)</f>
        <v>7547208</v>
      </c>
      <c r="G16" s="5">
        <f>SUM(G17:G18)</f>
        <v>17839932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8659656</v>
      </c>
      <c r="D17" s="7">
        <v>235445</v>
      </c>
      <c r="E17" s="7"/>
      <c r="F17" s="7">
        <v>5799538</v>
      </c>
      <c r="G17" s="7">
        <v>2624673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17085082</v>
      </c>
      <c r="D18" s="7">
        <v>17048</v>
      </c>
      <c r="E18" s="7">
        <v>105105</v>
      </c>
      <c r="F18" s="7">
        <v>1747670</v>
      </c>
      <c r="G18" s="7">
        <f>4798566+10416693</f>
        <v>15215259</v>
      </c>
    </row>
    <row r="19" spans="1:7" s="8" customFormat="1" ht="29.25" customHeight="1" x14ac:dyDescent="0.25">
      <c r="A19" s="7" t="s">
        <v>20</v>
      </c>
      <c r="B19" s="16" t="s">
        <v>23</v>
      </c>
      <c r="C19" s="5">
        <f>SUM(C20:C21)</f>
        <v>6602545</v>
      </c>
      <c r="D19" s="5">
        <f>SUM(D20:D21)</f>
        <v>6529841</v>
      </c>
      <c r="E19" s="5">
        <f>SUM(E20:E21)</f>
        <v>0</v>
      </c>
      <c r="F19" s="5">
        <f>SUM(F20:F21)</f>
        <v>23650</v>
      </c>
      <c r="G19" s="5">
        <f>SUM(G20:G21)</f>
        <v>49054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6522041</v>
      </c>
      <c r="D20" s="7">
        <v>6502489</v>
      </c>
      <c r="E20" s="10"/>
      <c r="F20" s="7">
        <v>19552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80504</v>
      </c>
      <c r="D21" s="7">
        <v>27352</v>
      </c>
      <c r="E21" s="10"/>
      <c r="F21" s="7">
        <v>4098</v>
      </c>
      <c r="G21" s="7">
        <f>134+48920</f>
        <v>49054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 2019 г.</vt:lpstr>
      <vt:lpstr>'май 2019 г.'!_t4_field_ch2</vt:lpstr>
      <vt:lpstr>'май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2019-06-10T07:33:58Z</dcterms:modified>
</cp:coreProperties>
</file>