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5040" yWindow="180" windowWidth="21210" windowHeight="12105"/>
  </bookViews>
  <sheets>
    <sheet name="ноябрь 2019 г." sheetId="10" r:id="rId1"/>
  </sheets>
  <definedNames>
    <definedName name="_t4_field_ch2" localSheetId="0">'ноябрь 2019 г.'!$D$2990</definedName>
    <definedName name="_t4_field_hh" localSheetId="0">'ноябрь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9" i="10" l="1"/>
  <c r="G21" i="10"/>
  <c r="G18" i="10"/>
  <c r="G15" i="10"/>
  <c r="G14" i="10"/>
  <c r="G12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1" i="10"/>
  <c r="C20" i="10"/>
  <c r="C17" i="10"/>
  <c r="F16" i="10"/>
  <c r="C15" i="10"/>
  <c r="C14" i="10"/>
  <c r="G13" i="10"/>
  <c r="F13" i="10"/>
  <c r="D13" i="10"/>
  <c r="C12" i="10"/>
  <c r="C11" i="10"/>
  <c r="G10" i="10"/>
  <c r="F10" i="10"/>
  <c r="D10" i="10"/>
  <c r="C9" i="10"/>
  <c r="C8" i="10"/>
  <c r="C7" i="10"/>
  <c r="C10" i="10"/>
  <c r="C19" i="10"/>
  <c r="C13" i="10"/>
  <c r="G16" i="10"/>
  <c r="C18" i="10"/>
  <c r="C16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<sst xmlns="http://schemas.openxmlformats.org/spreadsheetml/2006/main" count="34" uniqueCount="26">
  <si>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</si>
  <si>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</si>
  <si>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</si>
  <si>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</si>
  <si>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</si>
  <si>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</si>
  <si>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</si>
  <si>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</si>
  <si>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</si>
  <si>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</si>
  <si>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</si>
  <si>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</si>
  <si>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</si>
  <si>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</si>
  <si>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</si>
  <si>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</si>
  <si>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</si>
  <si>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</si>
  <si>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</si>
  <si>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</si>
  <si>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</si>
  <si>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</si>
  <si>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</si>
  <si>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</si>
  <si>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</si>
  <si>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ноябрь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</si>
</sst>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6"/>
  <sheetViews>
    <sheetView tabSelected="1" zoomScale="85" zoomScaleNormal="85" workbookViewId="0">
      <selection activeCell="K15" sqref="K15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18</v>
      </c>
      <c r="C7" s="5">
        <f t="shared" ref="C7" si="0">SUM(C8:C9)</f>
        <v>157043970</v>
      </c>
      <c r="D7" s="5">
        <f>SUM(D8:D9)</f>
        <v>48048901</v>
      </c>
      <c r="E7" s="5">
        <f>SUM(E8:E9)</f>
        <v>3854986</v>
      </c>
      <c r="F7" s="5">
        <f>SUM(F8:F9)</f>
        <v>37023917</v>
      </c>
      <c r="G7" s="5">
        <f>SUM(G8:G9)</f>
        <v>68116166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90883792</v>
      </c>
      <c r="D8" s="7">
        <v>47100912</v>
      </c>
      <c r="E8" s="7">
        <v>3330750</v>
      </c>
      <c r="F8" s="7">
        <v>26355976</v>
      </c>
      <c r="G8" s="7">
        <v>14096154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66160178</v>
      </c>
      <c r="D9" s="7">
        <v>947989</v>
      </c>
      <c r="E9" s="7">
        <v>524236</v>
      </c>
      <c r="F9" s="7">
        <v>10667941</v>
      </c>
      <c r="G9" s="7">
        <f>47878834+6141178</f>
        <v>54020012</v>
      </c>
    </row>
    <row r="10" spans="1:12" ht="29.25" customHeight="1" x14ac:dyDescent="0.25">
      <c r="A10" s="3">
        <v>2</v>
      </c>
      <c r="B10" s="14" t="s">
        <v>19</v>
      </c>
      <c r="C10" s="5">
        <f>SUM(C11:C12)</f>
        <v>78296848</v>
      </c>
      <c r="D10" s="5">
        <f>SUM(D11:D12)</f>
        <v>5026105</v>
      </c>
      <c r="E10" s="5">
        <f>SUM(E11:E12)</f>
        <v>0</v>
      </c>
      <c r="F10" s="5">
        <f>SUM(F11:F12)</f>
        <v>17671651</v>
      </c>
      <c r="G10" s="5">
        <f>SUM(G11:G12)</f>
        <v>55599092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31780300</v>
      </c>
      <c r="D11" s="7">
        <v>4948037</v>
      </c>
      <c r="E11" s="7"/>
      <c r="F11" s="7">
        <v>15728559</v>
      </c>
      <c r="G11" s="7">
        <v>11103704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46516548</v>
      </c>
      <c r="D12" s="7">
        <v>78068</v>
      </c>
      <c r="E12" s="7"/>
      <c r="F12" s="7">
        <v>1943092</v>
      </c>
      <c r="G12" s="7">
        <f>4538074+39957314</f>
        <v>44495388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24</v>
      </c>
      <c r="C13" s="5">
        <f>SUM(C14:C15)</f>
        <v>83886806</v>
      </c>
      <c r="D13" s="5">
        <f>SUM(D14:D15)</f>
        <v>0</v>
      </c>
      <c r="E13" s="5">
        <f>SUM(E14:E15)</f>
        <v>0</v>
      </c>
      <c r="F13" s="5">
        <f>SUM(F14:F15)</f>
        <v>28255917</v>
      </c>
      <c r="G13" s="5">
        <f>SUM(G14:G15)</f>
        <v>55630889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26547936</v>
      </c>
      <c r="D14" s="7"/>
      <c r="E14" s="7"/>
      <c r="F14" s="7">
        <v>21069427</v>
      </c>
      <c r="G14" s="7">
        <f>5478509</f>
        <v>5478509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57338870</v>
      </c>
      <c r="D15" s="7"/>
      <c r="E15" s="7"/>
      <c r="F15" s="7">
        <v>7186490</v>
      </c>
      <c r="G15" s="7">
        <f>34972936+15179444</f>
        <v>50152380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28360518</v>
      </c>
      <c r="D16" s="5">
        <f>SUM(D17:D18)</f>
        <v>374049</v>
      </c>
      <c r="E16" s="5">
        <f>SUM(E17:E18)</f>
        <v>114001</v>
      </c>
      <c r="F16" s="5">
        <f>SUM(F17:F18)</f>
        <v>8778112</v>
      </c>
      <c r="G16" s="5">
        <f>SUM(G17:G18)</f>
        <v>19094356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9771787</v>
      </c>
      <c r="D17" s="7">
        <v>335921</v>
      </c>
      <c r="E17" s="7"/>
      <c r="F17" s="7">
        <v>6681516</v>
      </c>
      <c r="G17" s="7">
        <v>2754350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18588731</v>
      </c>
      <c r="D18" s="7">
        <v>38128</v>
      </c>
      <c r="E18" s="7">
        <v>114001</v>
      </c>
      <c r="F18" s="7">
        <v>2096596</v>
      </c>
      <c r="G18" s="7">
        <f>11486314+4853692</f>
        <v>16340006</v>
      </c>
    </row>
    <row r="19" spans="1:7" s="8" customFormat="1" ht="29.25" customHeight="1" x14ac:dyDescent="0.25">
      <c r="A19" s="7" t="s">
        <v>20</v>
      </c>
      <c r="B19" s="15" t="s">
        <v>23</v>
      </c>
      <c r="C19" s="5">
        <f>SUM(C20:C21)</f>
        <v>18320417</v>
      </c>
      <c r="D19" s="5">
        <f>SUM(D20:D21)</f>
        <v>18196406</v>
      </c>
      <c r="E19" s="5">
        <f>SUM(E20:E21)</f>
        <v>0</v>
      </c>
      <c r="F19" s="5">
        <f>SUM(F20:F21)</f>
        <v>58301</v>
      </c>
      <c r="G19" s="5">
        <f>SUM(G20:G21)</f>
        <v>65710</v>
      </c>
    </row>
    <row r="20" spans="1:7" s="8" customFormat="1" ht="29.25" customHeight="1" x14ac:dyDescent="0.25">
      <c r="A20" s="7" t="s">
        <v>21</v>
      </c>
      <c r="B20" s="9" t="s">
        <v>8</v>
      </c>
      <c r="C20" s="7">
        <f>SUM(D20:G20)</f>
        <v>18161768</v>
      </c>
      <c r="D20" s="7">
        <v>18105860</v>
      </c>
      <c r="E20" s="10"/>
      <c r="F20" s="7">
        <v>55908</v>
      </c>
      <c r="G20" s="7"/>
    </row>
    <row r="21" spans="1:7" s="8" customFormat="1" ht="29.25" customHeight="1" x14ac:dyDescent="0.25">
      <c r="A21" s="7" t="s">
        <v>22</v>
      </c>
      <c r="B21" s="9" t="s">
        <v>10</v>
      </c>
      <c r="C21" s="7">
        <f>SUM(D21:G21)</f>
        <v>158649</v>
      </c>
      <c r="D21" s="7">
        <v>90546</v>
      </c>
      <c r="E21" s="10"/>
      <c r="F21" s="7">
        <v>2393</v>
      </c>
      <c r="G21" s="7">
        <f>41307+24403</f>
        <v>65710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ноябрь 2019 г.</vt:lpstr>
      <vt:lpstr>'ноябрь 2019 г.'!_t4_field_ch2</vt:lpstr>
      <vt:lpstr>'ноябрь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2019-12-09T08:11:44Z</dcterms:modified>
</cp:coreProperties>
</file>