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375" yWindow="1050" windowWidth="17805" windowHeight="12105"/>
  </bookViews>
  <sheets>
    <sheet name="июль 2019 г." sheetId="10" r:id="rId1"/>
  </sheets>
  <definedNames>
    <definedName name="_t4_field_ch2" localSheetId="0">'июль 2019 г.'!$D$2990</definedName>
    <definedName name="_t4_field_hh" localSheetId="0">'июль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D20" i="10" l="1"/>
  <c r="D8" i="10"/>
  <c r="G9" i="10"/>
  <c r="G12" i="10"/>
  <c r="G15" i="10"/>
  <c r="G18" i="10"/>
  <c r="G21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<sst xmlns="http://schemas.openxmlformats.org/spreadsheetml/2006/main" count="34" uniqueCount="26">
  <si>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</si>
  <si>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</si>
  <si>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</si>
  <si>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</si>
  <si>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</si>
  <si>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</si>
  <si>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</si>
  <si>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</si>
  <si>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</si>
  <si>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</si>
  <si>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</si>
  <si>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</si>
  <si>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</si>
  <si>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</si>
  <si>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</si>
  <si>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</si>
  <si>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</si>
  <si>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</si>
  <si>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</si>
  <si>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</si>
  <si>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</si>
  <si>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</si>
  <si>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</si>
  <si>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</si>
  <si>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</si>
  <si>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июль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</si>
</sst>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I12" sqref="I12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163453617</v>
      </c>
      <c r="D7" s="5">
        <f>SUM(D8:D9)</f>
        <v>67052197</v>
      </c>
      <c r="E7" s="5">
        <f>SUM(E8:E9)</f>
        <v>3075054</v>
      </c>
      <c r="F7" s="5">
        <f>SUM(F8:F9)</f>
        <v>34486006</v>
      </c>
      <c r="G7" s="5">
        <f>SUM(G8:G9)</f>
        <v>58840360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102732033</v>
      </c>
      <c r="D8" s="7">
        <f>66462000-337920</f>
        <v>66124080</v>
      </c>
      <c r="E8" s="7">
        <v>2504787</v>
      </c>
      <c r="F8" s="7">
        <v>24047608</v>
      </c>
      <c r="G8" s="7">
        <v>10055558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60721584</v>
      </c>
      <c r="D9" s="7">
        <v>928117</v>
      </c>
      <c r="E9" s="7">
        <v>570267</v>
      </c>
      <c r="F9" s="7">
        <v>10438398</v>
      </c>
      <c r="G9" s="7">
        <f>5562172+43222630</f>
        <v>48784802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72614895</v>
      </c>
      <c r="D10" s="5">
        <f>SUM(D11:D12)</f>
        <v>4619577</v>
      </c>
      <c r="E10" s="5">
        <f>SUM(E11:E12)</f>
        <v>0</v>
      </c>
      <c r="F10" s="5">
        <f>SUM(F11:F12)</f>
        <v>15015255</v>
      </c>
      <c r="G10" s="5">
        <f>SUM(G11:G12)</f>
        <v>52980063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28870663</v>
      </c>
      <c r="D11" s="7">
        <v>4536095</v>
      </c>
      <c r="E11" s="7"/>
      <c r="F11" s="7">
        <v>13446791</v>
      </c>
      <c r="G11" s="7">
        <v>10887777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43744232</v>
      </c>
      <c r="D12" s="7">
        <v>83482</v>
      </c>
      <c r="E12" s="7"/>
      <c r="F12" s="7">
        <v>1568464</v>
      </c>
      <c r="G12" s="7">
        <f>4866803+37225483</f>
        <v>42092286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85044908</v>
      </c>
      <c r="D13" s="5">
        <f>SUM(D14:D15)</f>
        <v>0</v>
      </c>
      <c r="E13" s="5">
        <f>SUM(E14:E15)</f>
        <v>0</v>
      </c>
      <c r="F13" s="5">
        <f>SUM(F14:F15)</f>
        <v>25504807</v>
      </c>
      <c r="G13" s="5">
        <f>SUM(G14:G15)</f>
        <v>59540101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25026023</v>
      </c>
      <c r="D14" s="7"/>
      <c r="E14" s="7"/>
      <c r="F14" s="7">
        <v>19288349</v>
      </c>
      <c r="G14" s="7">
        <v>5737674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60018885</v>
      </c>
      <c r="D15" s="7"/>
      <c r="E15" s="7"/>
      <c r="F15" s="7">
        <v>6216458</v>
      </c>
      <c r="G15" s="7">
        <f>19086686+34715741</f>
        <v>53802427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29721338</v>
      </c>
      <c r="D16" s="5">
        <f>SUM(D17:D18)</f>
        <v>218210</v>
      </c>
      <c r="E16" s="5">
        <f>SUM(E17:E18)</f>
        <v>109091</v>
      </c>
      <c r="F16" s="5">
        <f>SUM(F17:F18)</f>
        <v>8441698</v>
      </c>
      <c r="G16" s="5">
        <f>SUM(G17:G18)</f>
        <v>20952339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9900160</v>
      </c>
      <c r="D17" s="7">
        <v>202882</v>
      </c>
      <c r="E17" s="7"/>
      <c r="F17" s="7">
        <v>6555218</v>
      </c>
      <c r="G17" s="7">
        <v>3142060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19821178</v>
      </c>
      <c r="D18" s="7">
        <v>15328</v>
      </c>
      <c r="E18" s="7">
        <v>109091</v>
      </c>
      <c r="F18" s="7">
        <v>1886480</v>
      </c>
      <c r="G18" s="7">
        <f>6559858+11250421</f>
        <v>17810279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9010593</v>
      </c>
      <c r="D19" s="5">
        <f>SUM(D20:D21)</f>
        <v>8937513</v>
      </c>
      <c r="E19" s="5">
        <f>SUM(E20:E21)</f>
        <v>0</v>
      </c>
      <c r="F19" s="5">
        <f>SUM(F20:F21)</f>
        <v>31150</v>
      </c>
      <c r="G19" s="5">
        <f>SUM(G20:G21)</f>
        <v>41930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8939835</v>
      </c>
      <c r="D20" s="7">
        <f>8574628+337920</f>
        <v>8912548</v>
      </c>
      <c r="E20" s="10"/>
      <c r="F20" s="7">
        <v>27287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70758</v>
      </c>
      <c r="D21" s="7">
        <v>24965</v>
      </c>
      <c r="E21" s="10"/>
      <c r="F21" s="7">
        <v>3863</v>
      </c>
      <c r="G21" s="7">
        <f>283+41647</f>
        <v>41930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 2019 г.</vt:lpstr>
      <vt:lpstr>'июль 2019 г.'!_t4_field_ch2</vt:lpstr>
      <vt:lpstr>'июль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Пучкова Жанна Александровна</cp:lastModifiedBy>
  <cp:lastPrinted>2017-07-10T13:10:47Z</cp:lastPrinted>
  <dcterms:created xsi:type="dcterms:W3CDTF">2012-03-26T10:15:10Z</dcterms:created>
  <dcterms:modified xsi:type="dcterms:W3CDTF">2019-08-09T09:55:40Z</dcterms:modified>
</cp:coreProperties>
</file>