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285" yWindow="720" windowWidth="17970" windowHeight="11370"/>
  </bookViews>
  <sheets>
    <sheet name="Лист2" sheetId="1" r:id="rId1"/>
  </sheets>
  <calcPr calcId="145621"/>
</workbook>
</file>

<file path=xl/calcChain.xml><?xml version="1.0" encoding="utf-8"?>
<calcChain xmlns="http://schemas.openxmlformats.org/spreadsheetml/2006/main">
  <c r="I11" i="1" l="1"/>
  <c r="I16" i="1" s="1"/>
  <c r="I6" i="1"/>
  <c r="D6" i="1"/>
  <c r="D16" i="1"/>
  <c r="D11" i="1"/>
  <c r="L11" i="1"/>
  <c r="L6" i="1"/>
  <c r="L16" i="1"/>
  <c r="K6" i="1"/>
  <c r="K11" i="1"/>
  <c r="J11" i="1"/>
  <c r="J6" i="1"/>
  <c r="J16" i="1"/>
  <c r="F11" i="1"/>
  <c r="F6" i="1"/>
  <c r="F16" i="1"/>
  <c r="E6" i="1"/>
  <c r="E11" i="1"/>
  <c r="E16" i="1" s="1"/>
  <c r="C6" i="1"/>
  <c r="C11" i="1"/>
  <c r="G11" i="1"/>
  <c r="G6" i="1"/>
  <c r="G16" i="1"/>
  <c r="H11" i="1"/>
  <c r="H6" i="1"/>
  <c r="H16" i="1"/>
  <c r="K16" i="1"/>
  <c r="C16" i="1" l="1"/>
</calcChain>
</file>

<file path=xl/sharedStrings.xml><?xml version="1.0" encoding="utf-8"?>
<sst xmlns="http://schemas.openxmlformats.org/spreadsheetml/2006/main" count="36" uniqueCount="26">
  <si>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</si>
  <si>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</si>
  <si>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</si>
  <si>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</si>
  <si>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</si>
  <si>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</si>
  <si>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</si>
  <si>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</si>
  <si>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</si>
  <si>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</si>
  <si>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</si>
  <si>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</si>
  <si>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</si>
  <si>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</si>
  <si>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</si>
  <si>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</si>
  <si>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</si>
  <si>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</si>
  <si>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</si>
  <si>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</si>
  <si>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</si>
  <si>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</si>
  <si>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</si>
  <si>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</si>
  <si>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ноябрь 2022 года.</t>
  </si>
  <si>
    <t>по предварительным данным на 09.12.2022г.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</si>
</sst>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3" fontId="0" fillId="0" borderId="0" xfId="0" applyNumberFormat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23"/>
  <sheetViews>
    <sheetView tabSelected="1" workbookViewId="0">
      <selection activeCell="C15" sqref="C15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4" t="s">
        <v>21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8.75">
      <c r="A2" s="18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15.75">
      <c r="A3" s="16" t="s">
        <v>0</v>
      </c>
      <c r="B3" s="17" t="s">
        <v>1</v>
      </c>
      <c r="C3" s="17" t="s">
        <v>12</v>
      </c>
      <c r="D3" s="17"/>
      <c r="E3" s="17"/>
      <c r="F3" s="17"/>
      <c r="G3" s="17"/>
      <c r="H3" s="17"/>
      <c r="I3" s="17"/>
      <c r="J3" s="17"/>
      <c r="K3" s="17"/>
      <c r="L3" s="17"/>
    </row>
    <row r="4" spans="1:12" ht="50.25" customHeight="1">
      <c r="A4" s="16"/>
      <c r="B4" s="17"/>
      <c r="C4" s="15" t="s">
        <v>17</v>
      </c>
      <c r="D4" s="15"/>
      <c r="E4" s="15" t="s">
        <v>18</v>
      </c>
      <c r="F4" s="15"/>
      <c r="G4" s="15" t="s">
        <v>11</v>
      </c>
      <c r="H4" s="15"/>
      <c r="I4" s="15" t="s">
        <v>19</v>
      </c>
      <c r="J4" s="15"/>
      <c r="K4" s="15" t="s">
        <v>20</v>
      </c>
      <c r="L4" s="15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108949287</v>
      </c>
      <c r="D6" s="8">
        <f>SUM(D7:D10)</f>
        <v>3693</v>
      </c>
      <c r="E6" s="8">
        <f>SUM(E7:E10)</f>
        <v>45510286</v>
      </c>
      <c r="F6" s="8">
        <f>SUM(F7:F10)</f>
        <v>5810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30377148</v>
      </c>
      <c r="J6" s="8">
        <f t="shared" si="1"/>
        <v>1062</v>
      </c>
      <c r="K6" s="8">
        <f t="shared" si="1"/>
        <v>4471231</v>
      </c>
      <c r="L6" s="8">
        <f t="shared" si="1"/>
        <v>3321</v>
      </c>
    </row>
    <row r="7" spans="1:12" ht="15.75">
      <c r="A7" s="4"/>
      <c r="B7" s="6" t="s">
        <v>6</v>
      </c>
      <c r="C7" s="9">
        <v>50079060</v>
      </c>
      <c r="D7" s="9">
        <v>818</v>
      </c>
      <c r="E7" s="9">
        <v>1140132</v>
      </c>
      <c r="F7" s="9"/>
      <c r="G7" s="9">
        <v>0</v>
      </c>
      <c r="H7" s="9">
        <v>0</v>
      </c>
      <c r="I7" s="9"/>
      <c r="J7" s="9"/>
      <c r="K7" s="9">
        <v>4430546</v>
      </c>
      <c r="L7" s="9">
        <v>3234</v>
      </c>
    </row>
    <row r="8" spans="1:12" ht="15.75">
      <c r="A8" s="4"/>
      <c r="B8" s="6" t="s">
        <v>14</v>
      </c>
      <c r="C8" s="9">
        <v>4071172</v>
      </c>
      <c r="D8" s="9">
        <v>10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36043158</v>
      </c>
      <c r="D9" s="9">
        <v>2438</v>
      </c>
      <c r="E9" s="9">
        <v>25036165</v>
      </c>
      <c r="F9" s="9">
        <v>4197</v>
      </c>
      <c r="G9" s="9">
        <v>0</v>
      </c>
      <c r="H9" s="9">
        <v>0</v>
      </c>
      <c r="I9" s="9">
        <v>23092335</v>
      </c>
      <c r="J9" s="9">
        <v>801</v>
      </c>
      <c r="K9" s="9">
        <v>40685</v>
      </c>
      <c r="L9" s="9">
        <v>87</v>
      </c>
    </row>
    <row r="10" spans="1:12" ht="15.75">
      <c r="A10" s="4"/>
      <c r="B10" s="6" t="s">
        <v>8</v>
      </c>
      <c r="C10" s="9">
        <v>18755897</v>
      </c>
      <c r="D10" s="9">
        <v>427</v>
      </c>
      <c r="E10" s="9">
        <v>19333989</v>
      </c>
      <c r="F10" s="9">
        <v>1613</v>
      </c>
      <c r="G10" s="9">
        <v>0</v>
      </c>
      <c r="H10" s="9">
        <v>0</v>
      </c>
      <c r="I10" s="9">
        <v>7284813</v>
      </c>
      <c r="J10" s="9">
        <v>261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82611864</v>
      </c>
      <c r="D11" s="8">
        <f>SUM(D12:D15)</f>
        <v>0</v>
      </c>
      <c r="E11" s="8">
        <f>SUM(E12:E15)</f>
        <v>69960173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60075466</v>
      </c>
      <c r="J11" s="8">
        <f t="shared" si="2"/>
        <v>0</v>
      </c>
      <c r="K11" s="8">
        <f t="shared" si="2"/>
        <v>103301</v>
      </c>
      <c r="L11" s="8">
        <f t="shared" si="2"/>
        <v>0</v>
      </c>
    </row>
    <row r="12" spans="1:12" ht="15.75">
      <c r="A12" s="4"/>
      <c r="B12" s="6" t="s">
        <v>6</v>
      </c>
      <c r="C12" s="9">
        <v>1173349</v>
      </c>
      <c r="D12" s="9"/>
      <c r="E12" s="9">
        <v>8104</v>
      </c>
      <c r="F12" s="9"/>
      <c r="G12" s="9">
        <v>0</v>
      </c>
      <c r="H12" s="9">
        <v>0</v>
      </c>
      <c r="I12" s="9"/>
      <c r="J12" s="9"/>
      <c r="K12" s="9">
        <v>72353</v>
      </c>
      <c r="L12" s="9"/>
    </row>
    <row r="13" spans="1:12" ht="15.75">
      <c r="A13" s="4"/>
      <c r="B13" s="6" t="s">
        <v>14</v>
      </c>
      <c r="C13" s="9">
        <v>635730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12329275</v>
      </c>
      <c r="D14" s="9"/>
      <c r="E14" s="9">
        <v>3999116</v>
      </c>
      <c r="F14" s="9"/>
      <c r="G14" s="9">
        <v>0</v>
      </c>
      <c r="H14" s="9">
        <v>0</v>
      </c>
      <c r="I14" s="9">
        <v>6152048</v>
      </c>
      <c r="J14" s="9"/>
      <c r="K14" s="9">
        <v>4130</v>
      </c>
      <c r="L14" s="9"/>
    </row>
    <row r="15" spans="1:12" ht="15.75">
      <c r="A15" s="4"/>
      <c r="B15" s="6" t="s">
        <v>8</v>
      </c>
      <c r="C15" s="9">
        <v>68473510</v>
      </c>
      <c r="D15" s="9"/>
      <c r="E15" s="9">
        <v>65952953</v>
      </c>
      <c r="F15" s="9"/>
      <c r="G15" s="9">
        <v>0</v>
      </c>
      <c r="H15" s="9">
        <v>0</v>
      </c>
      <c r="I15" s="9">
        <v>53923418</v>
      </c>
      <c r="J15" s="9"/>
      <c r="K15" s="9">
        <v>26818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191561151</v>
      </c>
      <c r="D16" s="8">
        <f>D11+D6</f>
        <v>3693</v>
      </c>
      <c r="E16" s="8">
        <f>E6+E11</f>
        <v>115470459</v>
      </c>
      <c r="F16" s="8">
        <f>F11+F6</f>
        <v>5810</v>
      </c>
      <c r="G16" s="8" t="e">
        <f>G6+G11+#REF!</f>
        <v>#REF!</v>
      </c>
      <c r="H16" s="8" t="e">
        <f>H6+H11+#REF!</f>
        <v>#REF!</v>
      </c>
      <c r="I16" s="8">
        <f>I6+I11</f>
        <v>90452614</v>
      </c>
      <c r="J16" s="8">
        <f>J11+J6</f>
        <v>1062</v>
      </c>
      <c r="K16" s="8">
        <f>K6+K11</f>
        <v>4574532</v>
      </c>
      <c r="L16" s="8">
        <f>L11+L6</f>
        <v>3321</v>
      </c>
    </row>
    <row r="18" spans="2:9" ht="15.75">
      <c r="B18" s="10" t="s">
        <v>23</v>
      </c>
      <c r="C18" s="11" t="s">
        <v>25</v>
      </c>
      <c r="D18" s="11"/>
    </row>
    <row r="22" spans="2:9">
      <c r="E22" s="13"/>
    </row>
    <row r="23" spans="2:9">
      <c r="I23" s="13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2022-12-09T05:53:58Z</dcterms:modified>
</cp:coreProperties>
</file>